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tables/table18.xml" ContentType="application/vnd.openxmlformats-officedocument.spreadsheetml.table+xml"/>
  <Override PartName="/xl/tables/table19.xml" ContentType="application/vnd.openxmlformats-officedocument.spreadsheetml.table+xml"/>
  <Override PartName="/xl/tables/table20.xml" ContentType="application/vnd.openxmlformats-officedocument.spreadsheetml.table+xml"/>
  <Override PartName="/xl/tables/table21.xml" ContentType="application/vnd.openxmlformats-officedocument.spreadsheetml.table+xml"/>
  <Override PartName="/xl/tables/table22.xml" ContentType="application/vnd.openxmlformats-officedocument.spreadsheetml.table+xml"/>
  <Override PartName="/xl/tables/table23.xml" ContentType="application/vnd.openxmlformats-officedocument.spreadsheetml.table+xml"/>
  <Override PartName="/xl/tables/table24.xml" ContentType="application/vnd.openxmlformats-officedocument.spreadsheetml.table+xml"/>
  <Override PartName="/xl/tables/table25.xml" ContentType="application/vnd.openxmlformats-officedocument.spreadsheetml.table+xml"/>
  <Override PartName="/xl/tables/table26.xml" ContentType="application/vnd.openxmlformats-officedocument.spreadsheetml.table+xml"/>
  <Override PartName="/xl/tables/table27.xml" ContentType="application/vnd.openxmlformats-officedocument.spreadsheetml.table+xml"/>
  <Override PartName="/xl/tables/table28.xml" ContentType="application/vnd.openxmlformats-officedocument.spreadsheetml.table+xml"/>
  <Override PartName="/xl/tables/table29.xml" ContentType="application/vnd.openxmlformats-officedocument.spreadsheetml.table+xml"/>
  <Override PartName="/xl/tables/table30.xml" ContentType="application/vnd.openxmlformats-officedocument.spreadsheetml.table+xml"/>
  <Override PartName="/xl/tables/table31.xml" ContentType="application/vnd.openxmlformats-officedocument.spreadsheetml.table+xml"/>
  <Override PartName="/xl/tables/table32.xml" ContentType="application/vnd.openxmlformats-officedocument.spreadsheetml.table+xml"/>
  <Override PartName="/xl/tables/table33.xml" ContentType="application/vnd.openxmlformats-officedocument.spreadsheetml.table+xml"/>
  <Override PartName="/xl/tables/table34.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codeName="ThisWorkbook"/>
  <mc:AlternateContent xmlns:mc="http://schemas.openxmlformats.org/markup-compatibility/2006">
    <mc:Choice Requires="x15">
      <x15ac:absPath xmlns:x15ac="http://schemas.microsoft.com/office/spreadsheetml/2010/11/ac" url="N:\HSET\07 Environment\00. General\05c. PRCP\ERM PRCP\20220111 Final for Review\"/>
    </mc:Choice>
  </mc:AlternateContent>
  <xr:revisionPtr revIDLastSave="0" documentId="13_ncr:1_{E4E6F300-8E70-4873-B2BB-33C916E9837F}" xr6:coauthVersionLast="46" xr6:coauthVersionMax="46" xr10:uidLastSave="{00000000-0000-0000-0000-000000000000}"/>
  <bookViews>
    <workbookView xWindow="57480" yWindow="-120" windowWidth="29040" windowHeight="17640" firstSheet="9" activeTab="9" xr2:uid="{00000000-000D-0000-FFFF-FFFF00000000}"/>
  </bookViews>
  <sheets>
    <sheet name="Instructions" sheetId="1" r:id="rId1"/>
    <sheet name="Rehabilitation Area Milestones" sheetId="9" r:id="rId2"/>
    <sheet name="RA1" sheetId="61" r:id="rId3"/>
    <sheet name="RA2" sheetId="11" r:id="rId4"/>
    <sheet name="RA3" sheetId="14" r:id="rId5"/>
    <sheet name="RA4" sheetId="49" r:id="rId6"/>
    <sheet name="RA5" sheetId="50" r:id="rId7"/>
    <sheet name="RA6" sheetId="51" r:id="rId8"/>
    <sheet name="RA7 " sheetId="52" r:id="rId9"/>
    <sheet name="RA8" sheetId="53" r:id="rId10"/>
    <sheet name="RA9" sheetId="55" r:id="rId11"/>
    <sheet name="RA10" sheetId="56" r:id="rId12"/>
    <sheet name="RA11" sheetId="57" r:id="rId13"/>
    <sheet name="RA12" sheetId="58" r:id="rId14"/>
    <sheet name="RA13" sheetId="59" r:id="rId15"/>
    <sheet name="RA14" sheetId="60" r:id="rId16"/>
    <sheet name="Improvement Area Milestones" sheetId="10" r:id="rId17"/>
    <sheet name="IA1" sheetId="4" r:id="rId18"/>
    <sheet name="IA2" sheetId="38" r:id="rId19"/>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8" i="58" l="1"/>
  <c r="D8" i="58"/>
  <c r="B7" i="61" l="1"/>
  <c r="G8" i="58"/>
  <c r="B8" i="58"/>
  <c r="B7" i="49"/>
  <c r="B8" i="49"/>
  <c r="B11" i="49" s="1"/>
  <c r="B8" i="14"/>
  <c r="B11" i="14" s="1"/>
  <c r="B7" i="14"/>
  <c r="B11" i="11"/>
</calcChain>
</file>

<file path=xl/sharedStrings.xml><?xml version="1.0" encoding="utf-8"?>
<sst xmlns="http://schemas.openxmlformats.org/spreadsheetml/2006/main" count="400" uniqueCount="101">
  <si>
    <t>Relevant activities</t>
  </si>
  <si>
    <t>Date area is available</t>
  </si>
  <si>
    <t>Milestone completed by</t>
  </si>
  <si>
    <t>Milestone Reference</t>
  </si>
  <si>
    <t>Cumulative area achieved (ha)</t>
  </si>
  <si>
    <t>Milestone reference</t>
  </si>
  <si>
    <t>Rehabilitation milestone</t>
  </si>
  <si>
    <t>Milestone criteria</t>
  </si>
  <si>
    <t>RM1</t>
  </si>
  <si>
    <t>RM2</t>
  </si>
  <si>
    <t>RM3</t>
  </si>
  <si>
    <t>RM4</t>
  </si>
  <si>
    <t>RM5</t>
  </si>
  <si>
    <t>Management milestone</t>
  </si>
  <si>
    <t>Total size (ha)</t>
  </si>
  <si>
    <t>NUMA</t>
  </si>
  <si>
    <t>Cumulative area available (ha)</t>
  </si>
  <si>
    <t>RM6</t>
  </si>
  <si>
    <t>RM7</t>
  </si>
  <si>
    <t>RM8</t>
  </si>
  <si>
    <t>RM9</t>
  </si>
  <si>
    <t>RM10</t>
  </si>
  <si>
    <t>MM1</t>
  </si>
  <si>
    <t>MM2</t>
  </si>
  <si>
    <t>Non-use management area (NUMA)</t>
  </si>
  <si>
    <t>2) Ensure all Rehabiitation Milestones recorded in this table align with those included in the RA sheets in this form.</t>
  </si>
  <si>
    <t>3) See the PRCP guideline before developing site-specific Rehabilitation Area Milestones</t>
  </si>
  <si>
    <t>1) Insert new rows below the table to record more Rehabilitation Area Milestones for the project</t>
  </si>
  <si>
    <t>1) Insert new rows below the table to record more Improvement Area Milestones for the project</t>
  </si>
  <si>
    <t>2) Ensure all Management Milestones recorded in this table align with those included in the IA sheets in this form.</t>
  </si>
  <si>
    <t>3) See the PRCP guideline before developing site-specific Improvement Area Milestones</t>
  </si>
  <si>
    <r>
      <t xml:space="preserve">1) Insert new columns to the </t>
    </r>
    <r>
      <rPr>
        <b/>
        <u/>
        <sz val="11"/>
        <color theme="1"/>
        <rFont val="Calibri"/>
        <family val="2"/>
        <scheme val="minor"/>
      </rPr>
      <t>yellow table</t>
    </r>
    <r>
      <rPr>
        <b/>
        <sz val="11"/>
        <color theme="1"/>
        <rFont val="Calibri"/>
        <family val="2"/>
        <scheme val="minor"/>
      </rPr>
      <t xml:space="preserve"> to include further rehabilitation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</si>
  <si>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rehabilitation milestone dates.</t>
    </r>
  </si>
  <si>
    <r>
      <t xml:space="preserve">3) Insert new rows to the </t>
    </r>
    <r>
      <rPr>
        <b/>
        <u/>
        <sz val="11"/>
        <color theme="1"/>
        <rFont val="Calibri"/>
        <family val="2"/>
        <scheme val="minor"/>
      </rPr>
      <t>blue table</t>
    </r>
    <r>
      <rPr>
        <b/>
        <sz val="11"/>
        <color theme="1"/>
        <rFont val="Calibri"/>
        <family val="2"/>
        <scheme val="minor"/>
      </rPr>
      <t xml:space="preserve"> to include additional rehabilitation milestone references.</t>
    </r>
  </si>
  <si>
    <r>
      <t xml:space="preserve">1) Insert new columns to the </t>
    </r>
    <r>
      <rPr>
        <b/>
        <u/>
        <sz val="11"/>
        <color theme="1"/>
        <rFont val="Calibri"/>
        <family val="2"/>
        <scheme val="minor"/>
      </rPr>
      <t>yellow table</t>
    </r>
    <r>
      <rPr>
        <b/>
        <sz val="11"/>
        <color theme="1"/>
        <rFont val="Calibri"/>
        <family val="2"/>
        <scheme val="minor"/>
      </rPr>
      <t xml:space="preserve"> to include further management milestone dates.</t>
    </r>
  </si>
  <si>
    <r>
      <t xml:space="preserve">2) Insert new columns to the </t>
    </r>
    <r>
      <rPr>
        <b/>
        <u/>
        <sz val="11"/>
        <color theme="1"/>
        <rFont val="Calibri"/>
        <family val="2"/>
        <scheme val="minor"/>
      </rPr>
      <t>blue table</t>
    </r>
    <r>
      <rPr>
        <b/>
        <sz val="11"/>
        <color theme="1"/>
        <rFont val="Calibri"/>
        <family val="2"/>
        <scheme val="minor"/>
      </rPr>
      <t xml:space="preserve"> to match management milestone dates.</t>
    </r>
  </si>
  <si>
    <t>3) Insert new rows to the blue table to include additional management milestone references.</t>
  </si>
  <si>
    <t>4) Insert the relevant number in the "Milestone reference" column (i.e. RM1).</t>
  </si>
  <si>
    <t>4) Insert the relevant number in the "Milestone reference" column (i.e. MM1).</t>
  </si>
  <si>
    <t>Total rehabilitation area size (ha)</t>
  </si>
  <si>
    <t>Post-mining land uses (PMLU)</t>
  </si>
  <si>
    <t>PMLU</t>
  </si>
  <si>
    <t>Mine domain 6 - Highwalls</t>
  </si>
  <si>
    <t>Sufficient improvements to ensure structural stability</t>
  </si>
  <si>
    <t>Sufficient improvements to ensure safety and minimisation of environmental harm</t>
  </si>
  <si>
    <t>Infrastructure decommissioning and removal</t>
  </si>
  <si>
    <t>Identification and remediation of contaminated land</t>
  </si>
  <si>
    <t>Final landform development</t>
  </si>
  <si>
    <t>Seedbed preparation</t>
  </si>
  <si>
    <t>Sowing</t>
  </si>
  <si>
    <t>Vegetation establishment</t>
  </si>
  <si>
    <t>Achievement of a stable condition (beef cattle grazing PMLU)</t>
  </si>
  <si>
    <t>Achievement of a stable condition (landholder retained infrastructure)</t>
  </si>
  <si>
    <t>Achievement of a stable condition (Boggy Creek diversion)</t>
  </si>
  <si>
    <t>Achievement of a stable condition (Native bushland corridor)</t>
  </si>
  <si>
    <t>Achievement of a stable condition (Flood protection landform)</t>
  </si>
  <si>
    <t>1.1	All services disconnected, except that to be retained by landholder by formal agreement.
1.2	All buildings and infrastructure removed from RA, except that to be retained by landholder by formal agreement.
1.3	All plant and equipment removed from RA, except that to be retained by the landholder by formal agreement.</t>
  </si>
  <si>
    <t>Mine domain 5 - Groundwater daylighting water areas</t>
  </si>
  <si>
    <t>Commencement of first milestone: 
MM1</t>
  </si>
  <si>
    <t>Commencement of first milestone:
RM7</t>
  </si>
  <si>
    <t>Mine domain 1 - Cattle grazing</t>
  </si>
  <si>
    <t>Mine domain 3 - Boggy Creek diversion</t>
  </si>
  <si>
    <t>Commencement of first milestone:
RM9</t>
  </si>
  <si>
    <t>Commencement of first milestone:
RM3</t>
  </si>
  <si>
    <t>Mine domain 7 - Flood protection landform</t>
  </si>
  <si>
    <t>RM11</t>
  </si>
  <si>
    <t>Mine domain 2 - Landholder retained infrastructure</t>
  </si>
  <si>
    <t>Rehabilitation area
(description)</t>
  </si>
  <si>
    <t>RA3
(existing rehabilitation)</t>
  </si>
  <si>
    <t>RA4
(existing rehabilitation)</t>
  </si>
  <si>
    <t>Improvement area
(description)</t>
  </si>
  <si>
    <t>2.1	Contaminated land assessment by SQP.
2.2	Remediation or management of identified contaminated land.
2.3	Removal of land from Contaminated Land Register.
2.4	Removal of land from Environmental Management Land Register if feasible.</t>
  </si>
  <si>
    <t xml:space="preserve">Beef cattle grazing PMLU
•	All outward facing overburden slopes to achieve 0-10% slopes for Tertiary materials and 0-15% slopes for Permian materials.
•	90% of the inward facing slopes achieving 0-10% slopes for Tertiary materials and 0-15% slopes for Permian materials. 
•	Up to 10% of the inward facing slopes may include slopes between 15% to 25%, subject to these areas being fully contained within areas of 0-15% slopes.
•	Landforms are assessed as being geotechnically stable with a factor of safety ≥1.5.
Native bushland corridor PMLU
•	Maximum 25% slope 
•	Areas &gt;15% to be certified by a suitably qualified person as being stable long term, with rock mulch applied as required..
Flood protection landform PMLU
•	Watercourse facing slopes ≤15%.
•	Void facing slopes ≤15%, except where constrained by proximity to void regrade, batters can be reduced to ≤25%.
•	Bench of 10m to separate inward toe embankment from adjacent edge of void stabilisation regrade.
•	Landform – 0.1%AEP +0.5m freeboard.
•	Line the river facing embankments at sharp changes in alignment where turbulence could occur with hard, durable rock rip rap. 
•	Must be fenced to exclude stock and permanent fencing in place post construction and maintained.
Boggy Creek Diversion PMLU
•	Geotechnically stable with a factor of safety ≥1.5
•	As constructed drawings submitted to Department of Regional Development, Manufacturing and Water
</t>
  </si>
  <si>
    <t xml:space="preserve">4.1	Topsoil is replaced to 150mm depth on all areas to be revegetated.
4.2	Soil ameliorants and fertilisers are applied as needed to address soil limitations.
</t>
  </si>
  <si>
    <t>5.1	Seed sown at appropriate rates for each PMLU-
Beef cattle grazing PMLU
•	3P pasture species mix sown.
Native bushland corridor PMLU
•	&gt; Native tree and shrub species mix sown.
Flood protection landform PMLU
•	&gt; Native tree and shrub species mix sown.
•	&gt; Grass species sown.
5.2	Hay mulch applied as required.</t>
  </si>
  <si>
    <t>6.1	Vegetation has established and satisfies rehabilitation completion criteria for each PMLU-
Beef cattle grazing PMLU
•	≥50% established and persistent vegetative groundcover for all slopes from 0-15%. 
•	≥80% established and persistent vegetative cover for slopes from 15% to 25%. 
Native bushland corridor PMLU
•	≥50% established and persistent vegetative groundcover for all slopes from 0-20%. 
•	≥80% established and persistent cover (vegetative and/or rock mulch) for slopes from 20% to 25%.
•	Species richness ≥ 2 tree species, ≥ 3 shrub species, ≥ 5 groundcover species.</t>
  </si>
  <si>
    <t>7.1	The RA is safe.
•	Safety hazards in rehabilitation are similar to surrounding unmined landscapes.
7.2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7.3	The RA can sustain a PMLU.
•	Rehabilitation is suitable for sustainable cattle grazing and is land suitability class 2 to 4 as defined in the Guidelines for Agricultural Land Evaluation in Queensland (State Department of Queensland 2013).</t>
  </si>
  <si>
    <t>8.1	The RA is safe.
•	Safety hazards in rehabilitation are similar to surrounding unmined landscapes.
8.2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	8.3	Landholder formally accepts infrastructure for his/her ongoing beneficial use.</t>
  </si>
  <si>
    <t>9.1	The RA is safe.
•	Safety hazards in rehabilitation are similar to surrounding unmined landscapes.
9.2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	9.3	Riparian vegetation is suitable for conservation of rehabilitated creek diversion areas and has an IDC score &gt;10 as defined in Criteria for functioning river landscape units in mining and post-mining landscapes (ACARP Project number C20017).</t>
  </si>
  <si>
    <t>10.1	The RA is safe.
•	Safety hazards in rehabilitation are similar to surrounding unmined landscapes.
10.2	There is no environmental harm being caused by anything on or in the RA.
•	Surface water runoff is non-polluting to receiving waters and complies with the following-
     pH 7.1 – 8.2
     EC (salinity) &lt;403 µs/cm
     Total Suspended Solids (TSS) (sediment loss) &lt;405 mg/L
     Arsenic ≤13 µg/L
     Molybdenum ≤34 µg/L
     Selenium ≤5 µg/L
     Sulphate (SO42+) &lt;16.34 mg/L
10.3	The RA can sustain a PMLU.
•	Rehabilitation has some native species and some native bushland characteristics, including:
≥2 tree species at relevant benchmark density
≥3 shrub species at relevant benchmark density
≥5 groundcover species at relevant benchmark density
as per relevant Regional Ecosystem BioCondition Benchmark = 11.10.1 and/or 11.10.3)</t>
  </si>
  <si>
    <t>11.1	The RA is safe.
•	Safety hazards in rehabilitation are similar to surrounding unmined landscapes.
11.2	There is no environmental harm being caused by anything on or in the RA.
•	Surface water runoff complies with the following-
     pH 7.1 – 8.2
     EC (salinity) &lt;403 µs/cm
     Total Suspended Solids (TSS) (sediment loss) &lt;405 mg/L
     Arsenic ≤13 µg/L
     Molybdenum ≤34 µg/L
     Selenium ≤5 µg/L
     Sulphate (SO42+) &lt;16.34 mg/L
11.3	Constructed as per certified designs provided under condition H11 of the EA, and certified by a suitably qualified and experienced person.</t>
  </si>
  <si>
    <t>1.1	Slope gradients achieved as follows for NUMAs-
•	Maximum of 275% slopes for competent high walls. 
•	Maximum of 50% slopes for incompetent material
•	A south pit, F Pits and Y Pits highwall must be reshaped to a maximum of 25% slopes. 
•	Northern Endwall of B Pit maximum 15% slope
1.2	Landforms are assessed as geotechnically and erosionally stable with a factor of safety ≥1.5
1.3	Water run-off from above the highwall is channelled to the groundwater daylighting water areas PMLU through design pathways.</t>
  </si>
  <si>
    <t>2.1	The NUMA is safe.
•	All areas to be certified by suitably qualified person as being safe long-term. 
•	Bunded, fenced and signed to exclude humans and stock
2.2 	There is no environmental harm being caused by anything on or in the NUMA. The existence of the highwalls themselves does not constitute environmental harm.
•	Regional groundwater aquifers maintain their current water quality and groundwater monitoring bores do not exceed the water quality limits detailed in Table C11 – Groundwater quality limits in the relevant EA as a result of mining activities.
2.3	Groundwater daylighting water areas 
	Maximum dimensions:
•	A Central – Surface Water Level -133mAHD, Water storage Volume -0.5GL, and Water Area – 3ha
•	A North – Surface Water Level – 133mAHD, Water storage volume – 1.2GL, and Water Area – 16ha
•	B – Surface Water Level – 123mAHD, Water Storage Volume – 3.1GL and Water Area – 33ha
•	C and D – Surface Water Level – 125mAHD, Water Storage Volume – 22.1GL and Water Areas – 65ha for C and 75ha for D</t>
  </si>
  <si>
    <t>RA2
(existing rehabilitation)</t>
  </si>
  <si>
    <t>Mine domain 3 - Native bushland corridor</t>
  </si>
  <si>
    <t>Mine domain 3 - Boggy creek diversion</t>
  </si>
  <si>
    <t>RA5
(Yongala Cattle Grazing)</t>
  </si>
  <si>
    <t>RA6
(Yongala NBC)</t>
  </si>
  <si>
    <t>RA7
(Yongala BCD)</t>
  </si>
  <si>
    <t>RA8
(Central Cattle Grazing)</t>
  </si>
  <si>
    <t>RA9
(Central NBC)</t>
  </si>
  <si>
    <t>RA11
(Southern Cattle Grazing)</t>
  </si>
  <si>
    <t>RA12
(Southern NBC)</t>
  </si>
  <si>
    <t>RA10
(Central Levee)</t>
  </si>
  <si>
    <t>RA14
(Nogoa Pastoral and Simmons Infrastructure)</t>
  </si>
  <si>
    <t>RA13
(Southern Levee)</t>
  </si>
  <si>
    <t>IA1
(Highwalls)</t>
  </si>
  <si>
    <t>IA2
(GDA's)</t>
  </si>
  <si>
    <t>Commencement of first milestone:
RM6</t>
  </si>
  <si>
    <t>Commencement of first milestone:
RM4</t>
  </si>
  <si>
    <t>RA1
(certified rehabilitation)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</si>
</sst>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d/mm/yy;@"/>
    <numFmt numFmtId="165" formatCode="0.0"/>
  </numFmts>
  <fonts count="8" x14ac:knownFonts="1">
    <font>
      <sz val="11"/>
      <color theme="1"/>
      <name val="Calibri"/>
      <family val="2"/>
      <scheme val="minor"/>
    </font>
    <font>
      <b/>
      <sz val="11"/>
      <color theme="1"/>
      <name val="Calibri"/>
      <family val="2"/>
      <scheme val="minor"/>
    </font>
    <font>
      <b/>
      <sz val="14"/>
      <color theme="1"/>
      <name val="Calibri"/>
      <family val="2"/>
      <scheme val="minor"/>
    </font>
    <font>
      <b/>
      <sz val="11"/>
      <color theme="1"/>
      <name val="Calibri"/>
      <family val="2"/>
      <scheme val="minor"/>
    </font>
    <font>
      <b/>
      <u/>
      <sz val="11"/>
      <color theme="1"/>
      <name val="Calibri"/>
      <family val="2"/>
      <scheme val="minor"/>
    </font>
    <font>
      <sz val="9"/>
      <color theme="1"/>
      <name val="Segoe UI"/>
      <family val="2"/>
    </font>
    <font>
      <sz val="8"/>
      <name val="Calibri"/>
      <family val="2"/>
      <scheme val="minor"/>
    </font>
    <font>
      <sz val="11"/>
      <color rgb="FF006100"/>
      <name val="Calibri"/>
      <family val="2"/>
      <scheme val="minor"/>
    </font>
  </fonts>
  <fills count="10">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0" tint="-0.14999847407452621"/>
        <bgColor indexed="64"/>
      </patternFill>
    </fill>
    <fill>
      <patternFill patternType="solid">
        <fgColor theme="5" tint="0.79998168889431442"/>
        <bgColor indexed="64"/>
      </patternFill>
    </fill>
    <fill>
      <patternFill patternType="solid">
        <fgColor theme="7" tint="0.79998168889431442"/>
        <bgColor indexed="64"/>
      </patternFill>
    </fill>
    <fill>
      <patternFill patternType="solid">
        <fgColor theme="4" tint="0.79998168889431442"/>
        <bgColor indexed="64"/>
      </patternFill>
    </fill>
    <fill>
      <patternFill patternType="solid">
        <fgColor rgb="FFC6EFCE"/>
      </patternFill>
    </fill>
  </fills>
  <borders count="15">
    <border>
      <left/>
      <right/>
      <top/>
      <bottom/>
      <diagonal/>
    </border>
    <border>
      <left style="medium">
        <color auto="1"/>
      </left>
      <right style="medium">
        <color auto="1"/>
      </right>
      <top style="medium">
        <color auto="1"/>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medium">
        <color auto="1"/>
      </left>
      <right style="medium">
        <color auto="1"/>
      </right>
      <top/>
      <bottom style="medium">
        <color auto="1"/>
      </bottom>
      <diagonal/>
    </border>
    <border>
      <left style="medium">
        <color auto="1"/>
      </left>
      <right/>
      <top/>
      <bottom style="medium">
        <color auto="1"/>
      </bottom>
      <diagonal/>
    </border>
    <border>
      <left style="medium">
        <color auto="1"/>
      </left>
      <right style="medium">
        <color auto="1"/>
      </right>
      <top style="medium">
        <color auto="1"/>
      </top>
      <bottom/>
      <diagonal/>
    </border>
    <border>
      <left/>
      <right/>
      <top style="medium">
        <color auto="1"/>
      </top>
      <bottom/>
      <diagonal/>
    </border>
    <border>
      <left style="medium">
        <color auto="1"/>
      </left>
      <right/>
      <top/>
      <bottom/>
      <diagonal/>
    </border>
    <border>
      <left/>
      <right style="medium">
        <color auto="1"/>
      </right>
      <top/>
      <bottom/>
      <diagonal/>
    </border>
    <border>
      <left/>
      <right/>
      <top/>
      <bottom style="medium">
        <color auto="1"/>
      </bottom>
      <diagonal/>
    </border>
  </borders>
  <cellStyleXfs count="2">
    <xf numFmtId="0" fontId="0" fillId="0" borderId="0"/>
    <xf numFmtId="0" fontId="7" fillId="9" borderId="0" applyNumberFormat="0" applyBorder="0" applyAlignment="0" applyProtection="0"/>
  </cellStyleXfs>
  <cellXfs count="121">
    <xf numFmtId="0" fontId="0" fillId="0" borderId="0" xfId="0"/>
    <xf numFmtId="0" fontId="1" fillId="5" borderId="1" xfId="0" applyFont="1" applyFill="1" applyBorder="1" applyAlignment="1">
      <alignment wrapText="1"/>
    </xf>
    <xf numFmtId="0" fontId="1" fillId="0" borderId="0" xfId="0" applyFont="1"/>
    <xf numFmtId="0" fontId="1" fillId="5" borderId="4" xfId="0" applyFont="1" applyFill="1" applyBorder="1"/>
    <xf numFmtId="0" fontId="1" fillId="5" borderId="6" xfId="0" applyFont="1" applyFill="1" applyBorder="1"/>
    <xf numFmtId="0" fontId="1" fillId="4" borderId="7" xfId="0" applyFont="1" applyFill="1" applyBorder="1"/>
    <xf numFmtId="0" fontId="1" fillId="4" borderId="8" xfId="0" applyFont="1" applyFill="1" applyBorder="1"/>
    <xf numFmtId="0" fontId="1" fillId="4" borderId="9" xfId="0" applyFont="1" applyFill="1" applyBorder="1"/>
    <xf numFmtId="0" fontId="0" fillId="2" borderId="1" xfId="0" applyFill="1" applyBorder="1" applyAlignment="1">
      <alignment horizontal="left" vertical="center"/>
    </xf>
    <xf numFmtId="0" fontId="0" fillId="0" borderId="0" xfId="0" applyFill="1"/>
    <xf numFmtId="0" fontId="3" fillId="5" borderId="4" xfId="0" applyFont="1" applyFill="1" applyBorder="1"/>
    <xf numFmtId="164" fontId="0" fillId="7" borderId="1" xfId="0" applyNumberFormat="1" applyFill="1" applyBorder="1" applyAlignment="1">
      <alignment horizontal="center" vertical="center"/>
    </xf>
    <xf numFmtId="0" fontId="0" fillId="7" borderId="1" xfId="0" applyFill="1" applyBorder="1" applyAlignment="1">
      <alignment horizontal="center" vertical="center"/>
    </xf>
    <xf numFmtId="0" fontId="0" fillId="7" borderId="2" xfId="0" applyFill="1" applyBorder="1" applyAlignment="1">
      <alignment horizontal="center" vertical="center"/>
    </xf>
    <xf numFmtId="164" fontId="0" fillId="7" borderId="10" xfId="0" applyNumberFormat="1" applyFill="1" applyBorder="1" applyAlignment="1">
      <alignment horizontal="center" vertical="center"/>
    </xf>
    <xf numFmtId="0" fontId="0" fillId="8" borderId="1" xfId="0" applyFill="1" applyBorder="1" applyAlignment="1">
      <alignment horizontal="center" vertical="center"/>
    </xf>
    <xf numFmtId="0" fontId="0" fillId="8" borderId="2" xfId="0" applyFill="1" applyBorder="1" applyAlignment="1">
      <alignment horizontal="center" vertical="center"/>
    </xf>
    <xf numFmtId="0" fontId="0" fillId="8" borderId="10" xfId="0" applyFill="1" applyBorder="1" applyAlignment="1">
      <alignment horizontal="center" vertical="center"/>
    </xf>
    <xf numFmtId="0" fontId="0" fillId="7" borderId="13" xfId="0" applyFill="1" applyBorder="1" applyAlignment="1">
      <alignment horizontal="center" vertical="center"/>
    </xf>
    <xf numFmtId="165" fontId="0" fillId="7" borderId="1" xfId="0" applyNumberFormat="1" applyFill="1" applyBorder="1" applyAlignment="1">
      <alignment horizontal="center" vertical="center"/>
    </xf>
    <xf numFmtId="165" fontId="0" fillId="8" borderId="1" xfId="0" applyNumberFormat="1" applyFill="1" applyBorder="1" applyAlignment="1">
      <alignment horizontal="center" vertical="center"/>
    </xf>
    <xf numFmtId="0" fontId="0" fillId="2" borderId="1" xfId="0" applyFill="1" applyBorder="1" applyAlignment="1">
      <alignment horizontal="left" vertical="center" wrapText="1"/>
    </xf>
    <xf numFmtId="0" fontId="0" fillId="0" borderId="2" xfId="0" applyBorder="1" applyAlignment="1">
      <alignment horizontal="left" vertical="center" wrapText="1"/>
    </xf>
    <xf numFmtId="0" fontId="5" fillId="0" borderId="0" xfId="0" applyFont="1" applyBorder="1" applyAlignment="1">
      <alignment vertical="center" wrapText="1"/>
    </xf>
    <xf numFmtId="0" fontId="0" fillId="0" borderId="0" xfId="0" applyBorder="1" applyAlignment="1">
      <alignment horizontal="left" vertical="center"/>
    </xf>
    <xf numFmtId="0" fontId="0" fillId="0" borderId="5" xfId="0" applyBorder="1" applyAlignment="1">
      <alignment horizontal="left" vertical="center" wrapText="1"/>
    </xf>
    <xf numFmtId="0" fontId="0" fillId="8" borderId="8" xfId="0" applyFill="1" applyBorder="1" applyAlignment="1">
      <alignment horizontal="center" vertical="center"/>
    </xf>
    <xf numFmtId="0" fontId="1" fillId="5" borderId="1" xfId="0" applyFont="1" applyFill="1" applyBorder="1"/>
    <xf numFmtId="0" fontId="0" fillId="0" borderId="0" xfId="0" applyAlignment="1">
      <alignment vertical="center"/>
    </xf>
    <xf numFmtId="0" fontId="1" fillId="3" borderId="4" xfId="0" applyFont="1" applyFill="1" applyBorder="1" applyAlignment="1">
      <alignment vertical="center" wrapText="1"/>
    </xf>
    <xf numFmtId="0" fontId="1" fillId="3" borderId="6" xfId="0" applyFont="1" applyFill="1" applyBorder="1" applyAlignment="1">
      <alignment vertical="center" wrapText="1"/>
    </xf>
    <xf numFmtId="0" fontId="1" fillId="5" borderId="1" xfId="0" applyFont="1" applyFill="1" applyBorder="1" applyAlignment="1">
      <alignment vertical="center" wrapText="1"/>
    </xf>
    <xf numFmtId="0" fontId="0" fillId="0" borderId="0" xfId="0" applyFill="1" applyAlignment="1">
      <alignment vertical="center"/>
    </xf>
    <xf numFmtId="0" fontId="1" fillId="5" borderId="4" xfId="0" applyFont="1" applyFill="1" applyBorder="1" applyAlignment="1">
      <alignment vertical="center"/>
    </xf>
    <xf numFmtId="0" fontId="1" fillId="0" borderId="0" xfId="0" applyFont="1" applyAlignment="1">
      <alignment vertical="center"/>
    </xf>
    <xf numFmtId="0" fontId="1" fillId="3" borderId="1" xfId="0" applyFont="1" applyFill="1" applyBorder="1" applyAlignment="1">
      <alignment vertical="center" wrapText="1"/>
    </xf>
    <xf numFmtId="0" fontId="1" fillId="3" borderId="10" xfId="0" applyFont="1" applyFill="1" applyBorder="1" applyAlignment="1">
      <alignment vertical="center" wrapText="1"/>
    </xf>
    <xf numFmtId="0" fontId="1" fillId="5" borderId="1" xfId="0" applyFont="1" applyFill="1" applyBorder="1" applyAlignment="1">
      <alignment vertical="center"/>
    </xf>
    <xf numFmtId="0" fontId="1" fillId="3" borderId="1" xfId="0" applyFont="1" applyFill="1" applyBorder="1" applyAlignment="1">
      <alignment wrapText="1"/>
    </xf>
    <xf numFmtId="0" fontId="1" fillId="3" borderId="10" xfId="0" applyFont="1" applyFill="1" applyBorder="1" applyAlignment="1">
      <alignment wrapText="1"/>
    </xf>
    <xf numFmtId="165" fontId="7" fillId="9" borderId="1" xfId="1" applyNumberFormat="1" applyBorder="1" applyAlignment="1">
      <alignment horizontal="center" vertical="center"/>
    </xf>
    <xf numFmtId="0" fontId="7" fillId="9" borderId="1" xfId="1" applyBorder="1" applyAlignment="1">
      <alignment horizontal="center" vertical="center"/>
    </xf>
    <xf numFmtId="0" fontId="1" fillId="6" borderId="5" xfId="0" applyFont="1" applyFill="1" applyBorder="1" applyAlignment="1">
      <alignment horizontal="left"/>
    </xf>
    <xf numFmtId="0" fontId="1" fillId="6" borderId="11" xfId="0" applyFont="1" applyFill="1" applyBorder="1" applyAlignment="1">
      <alignment horizontal="left"/>
    </xf>
    <xf numFmtId="0" fontId="1" fillId="6" borderId="6" xfId="0" applyFont="1" applyFill="1" applyBorder="1" applyAlignment="1">
      <alignment horizontal="left"/>
    </xf>
    <xf numFmtId="0" fontId="1" fillId="6" borderId="12" xfId="0" applyFont="1" applyFill="1" applyBorder="1" applyAlignment="1">
      <alignment horizontal="left"/>
    </xf>
    <xf numFmtId="0" fontId="1" fillId="6" borderId="0" xfId="0" applyFont="1" applyFill="1" applyBorder="1" applyAlignment="1">
      <alignment horizontal="left"/>
    </xf>
    <xf numFmtId="0" fontId="1" fillId="6" borderId="13" xfId="0" applyFont="1" applyFill="1" applyBorder="1" applyAlignment="1">
      <alignment horizontal="left"/>
    </xf>
    <xf numFmtId="0" fontId="1" fillId="6" borderId="9" xfId="0" applyFont="1" applyFill="1" applyBorder="1" applyAlignment="1">
      <alignment horizontal="left"/>
    </xf>
    <xf numFmtId="0" fontId="1" fillId="6" borderId="14" xfId="0" applyFont="1" applyFill="1" applyBorder="1" applyAlignment="1">
      <alignment horizontal="left"/>
    </xf>
    <xf numFmtId="0" fontId="1" fillId="6" borderId="7" xfId="0" applyFont="1" applyFill="1" applyBorder="1" applyAlignment="1">
      <alignment horizontal="left"/>
    </xf>
    <xf numFmtId="0" fontId="1" fillId="5" borderId="1" xfId="0" applyFont="1" applyFill="1" applyBorder="1" applyAlignment="1">
      <alignment horizontal="left" vertical="center"/>
    </xf>
    <xf numFmtId="165" fontId="0" fillId="2" borderId="12" xfId="0" applyNumberFormat="1" applyFill="1" applyBorder="1" applyAlignment="1">
      <alignment horizontal="center" vertical="center"/>
    </xf>
    <xf numFmtId="165" fontId="0" fillId="2" borderId="0" xfId="0" applyNumberFormat="1" applyFill="1" applyBorder="1" applyAlignment="1">
      <alignment horizontal="center" vertical="center"/>
    </xf>
    <xf numFmtId="165" fontId="0" fillId="2" borderId="13" xfId="0" applyNumberFormat="1" applyFill="1" applyBorder="1" applyAlignment="1">
      <alignment horizontal="center" vertical="center"/>
    </xf>
    <xf numFmtId="0" fontId="2" fillId="4" borderId="2" xfId="0" applyFont="1" applyFill="1" applyBorder="1" applyAlignment="1">
      <alignment horizontal="center" vertical="center"/>
    </xf>
    <xf numFmtId="0" fontId="2" fillId="4" borderId="3" xfId="0" applyFont="1" applyFill="1" applyBorder="1" applyAlignment="1">
      <alignment horizontal="center" vertical="center"/>
    </xf>
    <xf numFmtId="0" fontId="2" fillId="4" borderId="4" xfId="0" applyFont="1" applyFill="1" applyBorder="1" applyAlignment="1">
      <alignment horizontal="center" vertical="center"/>
    </xf>
    <xf numFmtId="0" fontId="1" fillId="5" borderId="1" xfId="0" applyFont="1" applyFill="1" applyBorder="1" applyAlignment="1">
      <alignment horizontal="left" vertical="center" wrapText="1"/>
    </xf>
    <xf numFmtId="0" fontId="0" fillId="2" borderId="5" xfId="0" applyFill="1" applyBorder="1" applyAlignment="1">
      <alignment horizontal="center" vertical="center" wrapText="1"/>
    </xf>
    <xf numFmtId="0" fontId="0" fillId="2" borderId="11"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xf numFmtId="14" fontId="0" fillId="2" borderId="2" xfId="0" applyNumberFormat="1" applyFill="1" applyBorder="1" applyAlignment="1">
      <alignment horizontal="center" vertical="center"/>
    </xf>
    <xf numFmtId="14" fontId="0" fillId="2" borderId="3" xfId="0" applyNumberFormat="1" applyFill="1" applyBorder="1" applyAlignment="1">
      <alignment horizontal="center" vertical="center"/>
    </xf>
    <xf numFmtId="14" fontId="0" fillId="2" borderId="4" xfId="0" applyNumberFormat="1" applyFill="1" applyBorder="1" applyAlignment="1">
      <alignment horizontal="center" vertical="center"/>
    </xf>
    <xf numFmtId="0" fontId="0" fillId="2" borderId="9" xfId="0" applyFill="1" applyBorder="1" applyAlignment="1">
      <alignment horizontal="center" vertical="center"/>
    </xf>
    <xf numFmtId="0" fontId="0" fillId="2" borderId="14" xfId="0" applyFill="1" applyBorder="1" applyAlignment="1">
      <alignment horizontal="center" vertical="center"/>
    </xf>
    <xf numFmtId="0" fontId="0" fillId="2" borderId="7" xfId="0"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3" borderId="4" xfId="0" applyFont="1" applyFill="1" applyBorder="1" applyAlignment="1">
      <alignment horizontal="center" vertical="center"/>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1" fillId="6" borderId="12" xfId="0" applyFont="1" applyFill="1" applyBorder="1" applyAlignment="1">
      <alignment horizontal="left" vertical="center"/>
    </xf>
    <xf numFmtId="0" fontId="1" fillId="6" borderId="0" xfId="0" applyFont="1" applyFill="1" applyBorder="1" applyAlignment="1">
      <alignment horizontal="left" vertical="center"/>
    </xf>
    <xf numFmtId="0" fontId="1" fillId="6" borderId="13" xfId="0" applyFont="1" applyFill="1" applyBorder="1" applyAlignment="1">
      <alignment horizontal="left" vertical="center"/>
    </xf>
    <xf numFmtId="0" fontId="1" fillId="6" borderId="9" xfId="0" applyFont="1" applyFill="1" applyBorder="1" applyAlignment="1">
      <alignment horizontal="left" vertical="center"/>
    </xf>
    <xf numFmtId="0" fontId="1" fillId="6" borderId="14" xfId="0" applyFont="1" applyFill="1" applyBorder="1" applyAlignment="1">
      <alignment horizontal="left" vertical="center"/>
    </xf>
    <xf numFmtId="0" fontId="1" fillId="6" borderId="7" xfId="0" applyFont="1" applyFill="1" applyBorder="1" applyAlignment="1">
      <alignment horizontal="left" vertical="center"/>
    </xf>
    <xf numFmtId="0" fontId="1" fillId="6" borderId="5" xfId="0" applyFont="1" applyFill="1" applyBorder="1" applyAlignment="1">
      <alignment horizontal="left" vertical="center"/>
    </xf>
    <xf numFmtId="0" fontId="1" fillId="6" borderId="11" xfId="0" applyFont="1" applyFill="1" applyBorder="1" applyAlignment="1">
      <alignment horizontal="left" vertical="center"/>
    </xf>
    <xf numFmtId="0" fontId="1" fillId="6" borderId="6" xfId="0" applyFont="1" applyFill="1" applyBorder="1" applyAlignment="1">
      <alignment horizontal="left" vertical="center"/>
    </xf>
    <xf numFmtId="0" fontId="0" fillId="2" borderId="12" xfId="0" applyFill="1" applyBorder="1" applyAlignment="1">
      <alignment horizontal="center" vertical="center"/>
    </xf>
    <xf numFmtId="0" fontId="0" fillId="2" borderId="0" xfId="0" applyFill="1" applyBorder="1" applyAlignment="1">
      <alignment horizontal="center" vertical="center"/>
    </xf>
    <xf numFmtId="0" fontId="0" fillId="2" borderId="13" xfId="0" applyFill="1"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wrapText="1"/>
    </xf>
    <xf numFmtId="0" fontId="0" fillId="0" borderId="4" xfId="0" applyBorder="1" applyAlignment="1">
      <alignment horizontal="center" vertical="center" wrapText="1"/>
    </xf>
    <xf numFmtId="165" fontId="0" fillId="2" borderId="2" xfId="0" applyNumberFormat="1" applyFill="1" applyBorder="1" applyAlignment="1">
      <alignment horizontal="center" vertical="center"/>
    </xf>
    <xf numFmtId="0" fontId="1" fillId="3" borderId="12" xfId="0" applyFont="1" applyFill="1" applyBorder="1" applyAlignment="1">
      <alignment horizontal="center" vertical="center"/>
    </xf>
    <xf numFmtId="0" fontId="0" fillId="0" borderId="0" xfId="0" applyBorder="1" applyAlignment="1">
      <alignment horizontal="center" vertical="center"/>
    </xf>
    <xf numFmtId="0" fontId="0" fillId="0" borderId="13" xfId="0" applyBorder="1" applyAlignment="1">
      <alignment horizontal="center" vertical="center"/>
    </xf>
    <xf numFmtId="0" fontId="1" fillId="3" borderId="9" xfId="0" applyFont="1" applyFill="1" applyBorder="1" applyAlignment="1">
      <alignment horizontal="center" vertical="center"/>
    </xf>
    <xf numFmtId="0" fontId="1" fillId="3" borderId="14" xfId="0" applyFont="1" applyFill="1" applyBorder="1" applyAlignment="1">
      <alignment horizontal="center" vertical="center"/>
    </xf>
    <xf numFmtId="0" fontId="1" fillId="3" borderId="7" xfId="0" applyFont="1" applyFill="1" applyBorder="1" applyAlignment="1">
      <alignment horizontal="center" vertical="center"/>
    </xf>
    <xf numFmtId="0" fontId="2" fillId="4" borderId="5" xfId="0" applyFont="1" applyFill="1" applyBorder="1" applyAlignment="1">
      <alignment horizontal="center" vertical="center"/>
    </xf>
    <xf numFmtId="0" fontId="2" fillId="4" borderId="11" xfId="0" applyFont="1" applyFill="1" applyBorder="1" applyAlignment="1">
      <alignment horizontal="center" vertical="center"/>
    </xf>
    <xf numFmtId="0" fontId="2" fillId="4" borderId="6" xfId="0" applyFont="1" applyFill="1" applyBorder="1" applyAlignment="1">
      <alignment horizontal="center" vertical="center"/>
    </xf>
    <xf numFmtId="0" fontId="1" fillId="3" borderId="0" xfId="0" applyFont="1" applyFill="1" applyBorder="1" applyAlignment="1">
      <alignment horizontal="center" vertical="center"/>
    </xf>
    <xf numFmtId="0" fontId="1" fillId="3" borderId="13" xfId="0" applyFont="1" applyFill="1" applyBorder="1" applyAlignment="1">
      <alignment horizontal="center" vertical="center"/>
    </xf>
    <xf numFmtId="0" fontId="1" fillId="5" borderId="8" xfId="0" applyFont="1" applyFill="1" applyBorder="1" applyAlignment="1">
      <alignment horizontal="left" vertical="center" wrapText="1"/>
    </xf>
    <xf numFmtId="0" fontId="1" fillId="5" borderId="8" xfId="0" applyFont="1" applyFill="1" applyBorder="1" applyAlignment="1">
      <alignment horizontal="left" vertical="center"/>
    </xf>
    <xf numFmtId="14" fontId="0" fillId="2" borderId="2" xfId="0" applyNumberFormat="1" applyFill="1" applyBorder="1" applyAlignment="1">
      <alignment horizontal="center" vertical="center" wrapText="1"/>
    </xf>
    <xf numFmtId="14" fontId="0" fillId="2" borderId="3" xfId="0" applyNumberFormat="1" applyFill="1" applyBorder="1" applyAlignment="1">
      <alignment horizontal="center" vertical="center" wrapText="1"/>
    </xf>
    <xf numFmtId="14" fontId="0" fillId="2" borderId="4" xfId="0" applyNumberFormat="1" applyFill="1" applyBorder="1" applyAlignment="1">
      <alignment horizontal="center" vertical="center" wrapText="1"/>
    </xf>
    <xf numFmtId="165" fontId="0" fillId="2" borderId="3" xfId="0" applyNumberFormat="1" applyFill="1" applyBorder="1" applyAlignment="1">
      <alignment horizontal="center" vertical="center"/>
    </xf>
    <xf numFmtId="165" fontId="0" fillId="2" borderId="4" xfId="0" applyNumberFormat="1" applyFill="1" applyBorder="1" applyAlignment="1">
      <alignment horizontal="center" vertical="center"/>
    </xf>
    <xf numFmtId="14" fontId="0" fillId="2" borderId="12" xfId="0" applyNumberFormat="1" applyFill="1" applyBorder="1" applyAlignment="1">
      <alignment horizontal="center" vertical="center"/>
    </xf>
    <xf numFmtId="14" fontId="0" fillId="2" borderId="0" xfId="0" applyNumberFormat="1" applyFill="1" applyBorder="1" applyAlignment="1">
      <alignment horizontal="center" vertical="center"/>
    </xf>
    <xf numFmtId="14" fontId="0" fillId="2" borderId="13" xfId="0" applyNumberFormat="1" applyFill="1" applyBorder="1" applyAlignment="1">
      <alignment horizontal="center" vertical="center"/>
    </xf>
    <xf numFmtId="165" fontId="0" fillId="2" borderId="9" xfId="0" applyNumberFormat="1" applyFill="1" applyBorder="1" applyAlignment="1">
      <alignment horizontal="center" vertical="center"/>
    </xf>
    <xf numFmtId="165" fontId="0" fillId="2" borderId="14" xfId="0" applyNumberFormat="1" applyFill="1" applyBorder="1" applyAlignment="1">
      <alignment horizontal="center" vertical="center"/>
    </xf>
    <xf numFmtId="165" fontId="0" fillId="2" borderId="7" xfId="0" applyNumberFormat="1" applyFill="1" applyBorder="1" applyAlignment="1">
      <alignment horizontal="center" vertical="center"/>
    </xf>
    <xf numFmtId="0" fontId="0" fillId="2" borderId="5" xfId="0" applyFill="1" applyBorder="1" applyAlignment="1">
      <alignment horizontal="center" vertical="center"/>
    </xf>
    <xf numFmtId="0" fontId="0" fillId="2" borderId="11" xfId="0" applyFill="1" applyBorder="1" applyAlignment="1">
      <alignment horizontal="center" vertical="center"/>
    </xf>
    <xf numFmtId="0" fontId="0" fillId="2" borderId="6" xfId="0" applyFill="1" applyBorder="1" applyAlignment="1">
      <alignment horizontal="center" vertical="center"/>
    </xf>
  </cellXfs>
  <cellStyles count="2">
    <cellStyle name="Good" xfId="1" builtinId="26"/>
    <cellStyle name="Normal" xfId="0" builtinId="0"/>
  </cellStyles>
  <dxfs count="1109">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numFmt numFmtId="164" formatCode="d/mm/yy;@"/>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style="medium">
          <color auto="1"/>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style="medium">
          <color auto="1"/>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left style="medium">
          <color auto="1"/>
        </left>
        <right style="medium">
          <color auto="1"/>
        </right>
        <top/>
        <bottom/>
        <vertical style="medium">
          <color auto="1"/>
        </vertical>
        <horizontal style="medium">
          <color auto="1"/>
        </horizontal>
      </border>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numFmt numFmtId="165" formatCode="0.0"/>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border diagonalUp="0" diagonalDown="0" outline="0">
        <left style="medium">
          <color auto="1"/>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font>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vertical/>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diagonalUp="0" diagonalDown="0">
        <left/>
        <right/>
        <top style="medium">
          <color auto="1"/>
        </top>
        <bottom style="medium">
          <color auto="1"/>
        </bottom>
        <vertical/>
        <horizontal style="medium">
          <color auto="1"/>
        </horizontal>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left/>
        <right/>
        <top style="medium">
          <color auto="1"/>
        </top>
        <bottom style="medium">
          <color auto="1"/>
        </bottom>
        <vertical/>
        <horizontal style="medium">
          <color auto="1"/>
        </horizontal>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0" formatCode="General"/>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top style="medium">
          <color auto="1"/>
        </top>
        <bottom style="medium">
          <color auto="1"/>
        </bottom>
      </border>
    </dxf>
    <dxf>
      <border diagonalUp="0" diagonalDown="0" outline="0">
        <left style="medium">
          <color auto="1"/>
        </left>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ill>
        <patternFill patternType="solid">
          <fgColor indexed="64"/>
          <bgColor theme="4" tint="0.79998168889431442"/>
        </patternFill>
      </fill>
      <alignment horizontal="center"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numFmt numFmtId="165" formatCode="0.0"/>
      <fill>
        <patternFill patternType="solid">
          <fgColor indexed="64"/>
          <bgColor theme="4" tint="0.79998168889431442"/>
        </patternFill>
      </fill>
      <alignment horizontal="center" vertical="center" textRotation="0" wrapText="0" indent="0" justifyLastLine="0" shrinkToFit="0" readingOrder="0"/>
      <border diagonalUp="0" diagonalDown="0">
        <left style="medium">
          <color auto="1"/>
        </left>
        <right style="medium">
          <color auto="1"/>
        </right>
        <top style="medium">
          <color auto="1"/>
        </top>
        <bottom style="medium">
          <color auto="1"/>
        </bottom>
      </border>
    </dxf>
    <dxf>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alignment vertical="center" textRotation="0"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alignment vertical="center" textRotation="0" indent="0" justifyLastLine="0" shrinkToFit="0" readingOrder="0"/>
      <border diagonalUp="0" diagonalDown="0" outline="0">
        <left style="medium">
          <color auto="1"/>
        </left>
        <right style="medium">
          <color auto="1"/>
        </right>
        <top/>
        <bottom/>
      </border>
    </dxf>
    <dxf>
      <fill>
        <patternFill patternType="solid">
          <fgColor indexed="64"/>
          <bgColor theme="7" tint="0.79998168889431442"/>
        </patternFill>
      </fill>
      <alignment horizontal="center" vertical="center" textRotation="0" wrapText="0" indent="0" justifyLastLine="0" shrinkToFit="0" readingOrder="0"/>
    </dxf>
    <dxf>
      <numFmt numFmtId="164" formatCode="d/mm/yy;@"/>
      <border diagonalUp="0" diagonalDown="0" outline="0">
        <left style="medium">
          <color auto="1"/>
        </left>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right style="medium">
          <color auto="1"/>
        </right>
      </border>
    </dxf>
    <dxf>
      <numFmt numFmtId="164" formatCode="d/mm/yy;@"/>
      <border diagonalUp="0" diagonalDown="0" outline="0">
        <left style="medium">
          <color auto="1"/>
        </left>
        <right style="medium">
          <color auto="1"/>
        </right>
        <top/>
        <bottom style="medium">
          <color auto="1"/>
        </bottom>
      </border>
    </dxf>
    <dxf>
      <numFmt numFmtId="164" formatCode="d/mm/yy;@"/>
      <fill>
        <patternFill patternType="solid">
          <fgColor indexed="64"/>
          <bgColor theme="7" tint="0.79998168889431442"/>
        </patternFill>
      </fill>
      <alignment horizontal="center" vertical="center" textRotation="0" wrapText="0" indent="0" justifyLastLine="0" shrinkToFit="0" readingOrder="0"/>
      <border>
        <right style="medium">
          <color auto="1"/>
        </right>
      </border>
    </dxf>
    <dxf>
      <numFmt numFmtId="164" formatCode="d/mm/yy;@"/>
      <border diagonalUp="0" diagonalDown="0" outline="0">
        <left style="medium">
          <color auto="1"/>
        </left>
        <right style="medium">
          <color auto="1"/>
        </right>
        <top/>
        <bottom style="medium">
          <color auto="1"/>
        </bottom>
      </border>
    </dxf>
    <dxf>
      <fill>
        <patternFill patternType="solid">
          <fgColor indexed="64"/>
          <bgColor theme="7" tint="0.79998168889431442"/>
        </patternFill>
      </fill>
      <alignment horizontal="center" vertical="center" textRotation="0" wrapText="0" indent="0" justifyLastLine="0" shrinkToFit="0" readingOrder="0"/>
      <border outline="0">
        <left style="medium">
          <color auto="1"/>
        </left>
        <right style="medium">
          <color auto="1"/>
        </right>
      </border>
    </dxf>
    <dxf>
      <numFmt numFmtId="164" formatCode="d/mm/yy;@"/>
      <border diagonalUp="0" diagonalDown="0" outline="0">
        <left style="medium">
          <color auto="1"/>
        </left>
        <right style="medium">
          <color auto="1"/>
        </right>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center" textRotation="0" wrapText="1" indent="0" justifyLastLine="0" shrinkToFit="0" readingOrder="0"/>
      <border diagonalUp="0" diagonalDown="0" outline="0">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249977111117893"/>
        </patternFill>
      </fill>
      <alignment horizontal="general" vertical="bottom" textRotation="0" wrapText="1" indent="0" justifyLastLine="0" shrinkToFit="0" readingOrder="0"/>
      <border diagonalUp="0" diagonalDown="0" outline="0">
        <left/>
        <right style="medium">
          <color auto="1"/>
        </right>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alignment vertical="center" textRotation="0" indent="0" justifyLastLine="0" shrinkToFit="0" readingOrder="0"/>
    </dxf>
    <dxf>
      <border outline="0">
        <bottom style="medium">
          <color auto="1"/>
        </bottom>
      </border>
    </dxf>
    <dxf>
      <numFmt numFmtId="164" formatCode="d/mm/yy;@"/>
      <alignment vertical="center" textRotation="0" indent="0" justifyLastLine="0" shrinkToFit="0" readingOrder="0"/>
      <border diagonalUp="0" diagonalDown="0" outline="0">
        <left style="medium">
          <color auto="1"/>
        </left>
        <right style="medium">
          <color auto="1"/>
        </right>
        <top/>
        <bottom/>
      </border>
    </dxf>
    <dxf>
      <font>
        <color theme="0" tint="-0.24994659260841701"/>
      </font>
    </dxf>
    <dxf>
      <font>
        <color theme="0" tint="-0.24994659260841701"/>
      </font>
    </dxf>
    <dxf>
      <alignment horizontal="left" vertical="center" textRotation="0" wrapText="0" indent="0" justifyLastLine="0" shrinkToFit="0" readingOrder="0"/>
      <border diagonalUp="0" diagonalDown="0" outline="0">
        <left style="medium">
          <color auto="1"/>
        </left>
        <right/>
        <top style="medium">
          <color auto="1"/>
        </top>
        <bottom style="medium">
          <color auto="1"/>
        </bottom>
      </border>
    </dxf>
    <dxf>
      <fill>
        <patternFill patternType="solid">
          <fgColor indexed="64"/>
          <bgColor theme="0" tint="-4.9989318521683403E-2"/>
        </patternFill>
      </fill>
      <alignment horizontal="left" vertical="center" textRotation="0" wrapText="0" indent="0" justifyLastLine="0" shrinkToFit="0" readingOrder="0"/>
      <border diagonalUp="0" diagonalDown="0" outline="0">
        <left style="medium">
          <color auto="1"/>
        </left>
        <right style="medium">
          <color auto="1"/>
        </right>
        <top style="medium">
          <color auto="1"/>
        </top>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14999847407452621"/>
        </patternFill>
      </fill>
      <border diagonalUp="0" diagonalDown="0" outline="0">
        <left/>
        <right style="medium">
          <color auto="1"/>
        </right>
        <top style="medium">
          <color auto="1"/>
        </top>
        <bottom style="medium">
          <color auto="1"/>
        </bottom>
      </border>
    </dxf>
    <dxf>
      <border outline="0">
        <top style="medium">
          <color auto="1"/>
        </top>
      </border>
    </dxf>
    <dxf>
      <border outline="0">
        <left style="medium">
          <color auto="1"/>
        </left>
        <right style="medium">
          <color auto="1"/>
        </right>
        <top style="medium">
          <color auto="1"/>
        </top>
        <bottom style="medium">
          <color auto="1"/>
        </bottom>
      </border>
    </dxf>
    <dxf>
      <border outline="0">
        <bottom style="medium">
          <color auto="1"/>
        </bottom>
      </border>
    </dxf>
    <dxf>
      <font>
        <b/>
        <i val="0"/>
        <strike val="0"/>
        <condense val="0"/>
        <extend val="0"/>
        <outline val="0"/>
        <shadow val="0"/>
        <u val="none"/>
        <vertAlign val="baseline"/>
        <sz val="11"/>
        <color theme="1"/>
        <name val="Calibri"/>
        <scheme val="minor"/>
      </font>
      <fill>
        <patternFill patternType="solid">
          <fgColor indexed="64"/>
          <bgColor theme="0" tint="-0.34998626667073579"/>
        </patternFill>
      </fill>
      <border diagonalUp="0" diagonalDown="0" outline="0">
        <left style="medium">
          <color auto="1"/>
        </left>
        <right style="medium">
          <color auto="1"/>
        </right>
        <top/>
        <bottom/>
      </border>
    </dxf>
    <dxf>
      <fill>
        <patternFill>
          <bgColor theme="0" tint="-4.9989318521683403E-2"/>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34998626667073579"/>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1499679555650502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
      <fill>
        <patternFill>
          <bgColor theme="0" tint="-0.24994659260841701"/>
        </patternFill>
      </fill>
      <border>
        <left style="medium">
          <color auto="1"/>
        </left>
        <right style="medium">
          <color auto="1"/>
        </right>
        <top style="medium">
          <color auto="1"/>
        </top>
        <bottom style="medium">
          <color auto="1"/>
        </bottom>
        <vertical style="medium">
          <color auto="1"/>
        </vertical>
        <horizontal style="medium">
          <color auto="1"/>
        </horizontal>
      </border>
    </dxf>
    <dxf>
      <border>
        <left style="medium">
          <color auto="1"/>
        </left>
        <right style="medium">
          <color auto="1"/>
        </right>
        <top style="medium">
          <color auto="1"/>
        </top>
        <bottom style="medium">
          <color auto="1"/>
        </bottom>
        <vertical style="medium">
          <color auto="1"/>
        </vertical>
        <horizontal style="medium">
          <color auto="1"/>
        </horizontal>
      </border>
    </dxf>
  </dxfs>
  <tableStyles count="4" defaultTableStyle="TableStyleMedium2" defaultPivotStyle="PivotStyleLight16">
    <tableStyle name="Invisible" pivot="0" table="0" count="0" xr9:uid="{00000000-0011-0000-FFFF-FFFF00000000}"/>
    <tableStyle name="Table Style 1" pivot="0" count="2" xr9:uid="{00000000-0011-0000-FFFF-FFFF01000000}">
      <tableStyleElement type="wholeTable" dxfId="1108"/>
      <tableStyleElement type="firstColumn" dxfId="1107"/>
    </tableStyle>
    <tableStyle name="Table Style 2" pivot="0" count="2" xr9:uid="{00000000-0011-0000-FFFF-FFFF02000000}">
      <tableStyleElement type="wholeTable" dxfId="1106"/>
      <tableStyleElement type="firstColumn" dxfId="1105"/>
    </tableStyle>
    <tableStyle name="Table Style 3" pivot="0" count="4" xr9:uid="{00000000-0011-0000-FFFF-FFFF03000000}">
      <tableStyleElement type="wholeTable" dxfId="1104"/>
      <tableStyleElement type="headerRow" dxfId="1103"/>
      <tableStyleElement type="firstColumn" dxfId="1102"/>
      <tableStyleElement type="secondColumnStripe" dxfId="1101"/>
    </tableStyle>
  </tableStyles>
  <colors>
    <mruColors>
      <color rgb="FFE0C1FF"/>
      <color rgb="FFCC99FF"/>
      <color rgb="FFFF8F75"/>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600075</xdr:colOff>
      <xdr:row>1</xdr:row>
      <xdr:rowOff>0</xdr:rowOff>
    </xdr:from>
    <xdr:to>
      <xdr:col>20</xdr:col>
      <xdr:colOff>28575</xdr:colOff>
      <xdr:row>95</xdr:row>
      <xdr:rowOff>52917</xdr:rowOff>
    </xdr:to>
    <xdr:sp macro="" textlink="">
      <xdr:nvSpPr>
        <xdr:cNvPr id="2" name="Rounded Rectangle 1">
          <a:extLst>
            <a:ext uri="{FF2B5EF4-FFF2-40B4-BE49-F238E27FC236}">
              <a16:creationId xmlns:a16="http://schemas.microsoft.com/office/drawing/2014/main" id="{00000000-0008-0000-0000-000002000000}"/>
            </a:ext>
          </a:extLst>
        </xdr:cNvPr>
        <xdr:cNvSpPr/>
      </xdr:nvSpPr>
      <xdr:spPr>
        <a:xfrm>
          <a:off x="600075" y="190500"/>
          <a:ext cx="11705167" cy="17959917"/>
        </a:xfrm>
        <a:prstGeom prst="round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AU" sz="1100"/>
        </a:p>
      </xdr:txBody>
    </xdr:sp>
    <xdr:clientData/>
  </xdr:twoCellAnchor>
  <xdr:twoCellAnchor>
    <xdr:from>
      <xdr:col>2</xdr:col>
      <xdr:colOff>0</xdr:colOff>
      <xdr:row>5</xdr:row>
      <xdr:rowOff>19050</xdr:rowOff>
    </xdr:from>
    <xdr:to>
      <xdr:col>19</xdr:col>
      <xdr:colOff>9525</xdr:colOff>
      <xdr:row>89</xdr:row>
      <xdr:rowOff>179917</xdr:rowOff>
    </xdr:to>
    <xdr:sp macro="" textlink="">
      <xdr:nvSpPr>
        <xdr:cNvPr id="3" name="TextBox 2">
          <a:extLst>
            <a:ext uri="{FF2B5EF4-FFF2-40B4-BE49-F238E27FC236}">
              <a16:creationId xmlns:a16="http://schemas.microsoft.com/office/drawing/2014/main" id="{00000000-0008-0000-0000-000003000000}"/>
            </a:ext>
          </a:extLst>
        </xdr:cNvPr>
        <xdr:cNvSpPr txBox="1"/>
      </xdr:nvSpPr>
      <xdr:spPr>
        <a:xfrm>
          <a:off x="1227667" y="971550"/>
          <a:ext cx="10444691" cy="16162867"/>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AU" sz="1800" b="1" u="sng"/>
            <a:t>Progressive</a:t>
          </a:r>
          <a:r>
            <a:rPr lang="en-AU" sz="1800" b="1" u="sng" baseline="0"/>
            <a:t> Rehabilitation and Closure Plan Schedule template</a:t>
          </a:r>
        </a:p>
        <a:p>
          <a:pPr algn="ctr"/>
          <a:endParaRPr lang="en-AU" sz="1100" b="1" u="sng">
            <a:solidFill>
              <a:schemeClr val="dk1"/>
            </a:solidFill>
            <a:effectLst/>
            <a:latin typeface="+mn-lt"/>
            <a:ea typeface="+mn-ea"/>
            <a:cs typeface="+mn-cs"/>
          </a:endParaRPr>
        </a:p>
        <a:p>
          <a:pPr algn="l"/>
          <a:r>
            <a:rPr lang="en-AU" sz="1600" b="1" u="sng">
              <a:solidFill>
                <a:schemeClr val="dk1"/>
              </a:solidFill>
              <a:effectLst/>
              <a:latin typeface="+mn-lt"/>
              <a:ea typeface="+mn-ea"/>
              <a:cs typeface="+mn-cs"/>
            </a:rPr>
            <a:t>Instructions</a:t>
          </a:r>
          <a:r>
            <a:rPr lang="en-AU" sz="1100" b="1" u="sng" baseline="0">
              <a:solidFill>
                <a:schemeClr val="dk1"/>
              </a:solidFill>
              <a:effectLst/>
              <a:latin typeface="+mn-lt"/>
              <a:ea typeface="+mn-ea"/>
              <a:cs typeface="+mn-cs"/>
            </a:rPr>
            <a:t> </a:t>
          </a:r>
          <a:endParaRPr lang="en-AU" sz="1800" b="1" u="sng" baseline="0"/>
        </a:p>
        <a:p>
          <a:endParaRPr lang="en-AU" sz="1100" b="0" u="none" baseline="0"/>
        </a:p>
        <a:p>
          <a:pPr algn="l"/>
          <a:r>
            <a:rPr lang="en-AU" sz="1200" b="1" u="sng"/>
            <a:t>General Instructions:</a:t>
          </a:r>
        </a:p>
        <a:p>
          <a:endParaRPr lang="en-AU" sz="1100" b="0" u="sng"/>
        </a:p>
        <a:p>
          <a:r>
            <a:rPr lang="en-AU" sz="1100" b="0">
              <a:solidFill>
                <a:schemeClr val="dk1"/>
              </a:solidFill>
              <a:effectLst/>
              <a:latin typeface="+mn-lt"/>
              <a:ea typeface="+mn-ea"/>
              <a:cs typeface="+mn-cs"/>
            </a:rPr>
            <a:t>-</a:t>
          </a:r>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This form can be used for completing a PRCP schedule for the submission of a progressive rehabilitation and closure plan (PRC plan). </a:t>
          </a:r>
          <a:endParaRPr lang="en-AU" b="1">
            <a:effectLst/>
          </a:endParaRPr>
        </a:p>
        <a:p>
          <a:r>
            <a:rPr lang="en-AU" sz="1100" b="0" baseline="0">
              <a:solidFill>
                <a:schemeClr val="dk1"/>
              </a:solidFill>
              <a:effectLst/>
              <a:latin typeface="+mn-lt"/>
              <a:ea typeface="+mn-ea"/>
              <a:cs typeface="+mn-cs"/>
            </a:rPr>
            <a:t>- </a:t>
          </a:r>
          <a:r>
            <a:rPr lang="en-AU" sz="1100" b="1" baseline="0">
              <a:solidFill>
                <a:schemeClr val="dk1"/>
              </a:solidFill>
              <a:effectLst/>
              <a:latin typeface="+mn-lt"/>
              <a:ea typeface="+mn-ea"/>
              <a:cs typeface="+mn-cs"/>
            </a:rPr>
            <a:t>See the PRCP schedule section of the PRC plan guideline (ESR/2019/4964) for further information requirements.</a:t>
          </a:r>
          <a:endParaRPr lang="en-AU" b="1">
            <a:effectLst/>
          </a:endParaRPr>
        </a:p>
        <a:p>
          <a:endParaRPr lang="en-AU" sz="1100" b="0" u="none" baseline="0"/>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Rehabilitation Area (RA) is represented by one RA sheets below (RA1).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 default value of one (1) Improvement Area (IA) is represented by one IA sheet below (IA1).</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RAs for your project make a copy of the RA sheet below and update it to the relevant RA number (i.e. RA2).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record additional IAs for your project make a copy of the IA sheet below and update it to the relevant IA number (i.e. IA2).</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To remove the IA sheet if there is no IA for your project, delete the IA sheet below.</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Each RA and IA sheet contains </a:t>
          </a:r>
          <a:r>
            <a:rPr kumimoji="0" lang="en-AU" sz="1100" b="1" i="0" u="none" strike="noStrike" kern="0" cap="none" spc="0" normalizeH="0" baseline="0" noProof="0">
              <a:ln>
                <a:noFill/>
              </a:ln>
              <a:solidFill>
                <a:prstClr val="black"/>
              </a:solidFill>
              <a:effectLst/>
              <a:uLnTx/>
              <a:uFillTx/>
              <a:latin typeface="+mn-lt"/>
              <a:ea typeface="+mn-ea"/>
              <a:cs typeface="+mn-cs"/>
            </a:rPr>
            <a:t>two separate excel tables </a:t>
          </a:r>
          <a:r>
            <a:rPr kumimoji="0" lang="en-AU" sz="1100" b="0" i="0" u="none" strike="noStrike" kern="0" cap="none" spc="0" normalizeH="0" baseline="0" noProof="0">
              <a:ln>
                <a:noFill/>
              </a:ln>
              <a:solidFill>
                <a:prstClr val="black"/>
              </a:solidFill>
              <a:effectLst/>
              <a:uLnTx/>
              <a:uFillTx/>
              <a:latin typeface="+mn-lt"/>
              <a:ea typeface="+mn-ea"/>
              <a:cs typeface="+mn-cs"/>
            </a:rPr>
            <a:t>(yellow and blue) for recording the time-based rehabilitation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Add a new column or row to each table </a:t>
          </a:r>
          <a:r>
            <a:rPr lang="en-AU" sz="1100" b="0" i="0" baseline="0">
              <a:solidFill>
                <a:schemeClr val="dk1"/>
              </a:solidFill>
              <a:effectLst/>
              <a:latin typeface="+mn-lt"/>
              <a:ea typeface="+mn-ea"/>
              <a:cs typeface="+mn-cs"/>
            </a:rPr>
            <a:t>as required </a:t>
          </a:r>
          <a:r>
            <a:rPr kumimoji="0" lang="en-AU" sz="1100" b="0" i="0" u="none" strike="noStrike" kern="0" cap="none" spc="0" normalizeH="0" baseline="0" noProof="0">
              <a:ln>
                <a:noFill/>
              </a:ln>
              <a:solidFill>
                <a:prstClr val="black"/>
              </a:solidFill>
              <a:effectLst/>
              <a:uLnTx/>
              <a:uFillTx/>
              <a:latin typeface="+mn-lt"/>
              <a:ea typeface="+mn-ea"/>
              <a:cs typeface="+mn-cs"/>
            </a:rPr>
            <a:t>for your information requirements.</a:t>
          </a:r>
        </a:p>
        <a:p>
          <a:pPr marL="0" marR="0" lvl="0" indent="0" defTabSz="914400" eaLnBrk="1" fontAlgn="auto" latinLnBrk="0" hangingPunct="1">
            <a:lnSpc>
              <a:spcPct val="100000"/>
            </a:lnSpc>
            <a:spcBef>
              <a:spcPts val="0"/>
            </a:spcBef>
            <a:spcAft>
              <a:spcPts val="0"/>
            </a:spcAft>
            <a:buClrTx/>
            <a:buSzTx/>
            <a:buFontTx/>
            <a:buNone/>
            <a:tabLst/>
            <a:defRPr/>
          </a:pPr>
          <a:endParaRPr kumimoji="0" lang="en-AU" sz="1100" b="0" i="0" u="none" strike="noStrike" kern="0" cap="none" spc="0" normalizeH="0" baseline="0" noProof="0">
            <a:ln>
              <a:noFill/>
            </a:ln>
            <a:solidFill>
              <a:prstClr val="black"/>
            </a:solidFill>
            <a:effectLst/>
            <a:uLnTx/>
            <a:uFillTx/>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Two (2) separate sheets below exist for recording the "Rehabilitation Area Milestones" and "Improvement Area Milestones". </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the Improvement Area Milestone sheet if it does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Delete additional rows in either sheet if they do not apply to your project.</a:t>
          </a:r>
        </a:p>
        <a:p>
          <a:pPr marL="0" marR="0" lvl="0" indent="0" defTabSz="914400" eaLnBrk="1" fontAlgn="auto" latinLnBrk="0" hangingPunct="1">
            <a:lnSpc>
              <a:spcPct val="100000"/>
            </a:lnSpc>
            <a:spcBef>
              <a:spcPts val="0"/>
            </a:spcBef>
            <a:spcAft>
              <a:spcPts val="0"/>
            </a:spcAft>
            <a:buClrTx/>
            <a:buSzTx/>
            <a:buFontTx/>
            <a:buNone/>
            <a:tabLst/>
            <a:defRPr/>
          </a:pPr>
          <a:r>
            <a:rPr kumimoji="0" lang="en-AU" sz="1100" b="0" i="0" u="none" strike="noStrike" kern="0" cap="none" spc="0" normalizeH="0" baseline="0" noProof="0">
              <a:ln>
                <a:noFill/>
              </a:ln>
              <a:solidFill>
                <a:prstClr val="black"/>
              </a:solidFill>
              <a:effectLst/>
              <a:uLnTx/>
              <a:uFillTx/>
              <a:latin typeface="+mn-lt"/>
              <a:ea typeface="+mn-ea"/>
              <a:cs typeface="+mn-cs"/>
            </a:rPr>
            <a:t>- See the PRC plan guideline for a list of reference milestones and further information for developing additional site-specific milestones where appropriate.</a:t>
          </a:r>
        </a:p>
        <a:p>
          <a:pPr algn="l"/>
          <a:endParaRPr lang="en-AU" sz="1400" b="1" u="sng" baseline="0"/>
        </a:p>
        <a:p>
          <a:pPr algn="l"/>
          <a:r>
            <a:rPr lang="en-AU" sz="1400" b="1" u="sng" baseline="0"/>
            <a:t>Further Instructions when inputting PMLUs</a:t>
          </a:r>
        </a:p>
        <a:p>
          <a:pPr algn="l"/>
          <a:endParaRPr lang="en-AU" sz="1200" b="1" u="sng"/>
        </a:p>
        <a:p>
          <a:pPr algn="l"/>
          <a:r>
            <a:rPr lang="en-AU" sz="1200" b="1" u="sng"/>
            <a:t>Headings under Rehabilitation</a:t>
          </a:r>
          <a:r>
            <a:rPr lang="en-AU" sz="1200" b="1" u="sng" baseline="0"/>
            <a:t> Area (RA)</a:t>
          </a:r>
          <a:r>
            <a:rPr lang="en-AU" sz="1200" b="1" u="sng"/>
            <a:t> sheets</a:t>
          </a:r>
          <a:endParaRPr lang="en-AU" sz="1200" b="1" u="sng" baseline="0"/>
        </a:p>
        <a:p>
          <a:pPr algn="l"/>
          <a:endParaRPr lang="en-AU" sz="1100" b="0" u="none" baseline="0"/>
        </a:p>
        <a:p>
          <a:pPr algn="l"/>
          <a:r>
            <a:rPr lang="en-AU" sz="1100" b="0" u="sng" baseline="0"/>
            <a:t>Rehabilitation area -</a:t>
          </a:r>
          <a:r>
            <a:rPr lang="en-AU" sz="1100" b="0" u="none" baseline="0"/>
            <a:t> The rehabilitation area must align with the spatial information included in the rehabilitation planning part of the PRC plan. This area must have the same PMLU and same milestones applied to the whole area. </a:t>
          </a:r>
        </a:p>
        <a:p>
          <a:pPr algn="l"/>
          <a:endParaRPr lang="en-AU" sz="1100" b="0" u="none" baseline="0"/>
        </a:p>
        <a:p>
          <a:pPr algn="l"/>
          <a:r>
            <a:rPr lang="en-AU" sz="1100" b="0" u="sng" baseline="0"/>
            <a:t>Relevant activities -</a:t>
          </a:r>
          <a:r>
            <a:rPr lang="en-AU" sz="1100" b="0" u="none" baseline="0"/>
            <a:t> The relevant activities must align with the activities identified in the rehabilitation planning part of the PRC plan. The relevant activities are those undertaken within the rehabilitation area prior to land becoming available for rehabilitation. </a:t>
          </a:r>
        </a:p>
        <a:p>
          <a:pPr algn="l"/>
          <a:endParaRPr lang="en-AU" sz="1100" b="0" u="none" baseline="0"/>
        </a:p>
        <a:p>
          <a:pPr algn="l"/>
          <a:r>
            <a:rPr lang="en-AU" sz="1100" b="0" u="sng" baseline="0"/>
            <a:t>Total size of rehabilitation area (ha) -</a:t>
          </a:r>
          <a:r>
            <a:rPr lang="en-AU" sz="1100" b="0" u="none" baseline="0"/>
            <a:t> Total size of rehabilitation area in hectares. </a:t>
          </a:r>
        </a:p>
        <a:p>
          <a:pPr algn="l"/>
          <a:endParaRPr lang="en-AU" sz="1100" b="0" u="none" baseline="0"/>
        </a:p>
        <a:p>
          <a:pPr algn="l"/>
          <a:r>
            <a:rPr lang="en-AU" sz="1100" b="0" u="sng" baseline="0"/>
            <a:t>Commencement of first milestone -</a:t>
          </a:r>
          <a:r>
            <a:rPr lang="en-AU" sz="1100" b="0" u="none" baseline="0"/>
            <a:t> The applicant must nominate a date for when the first milestone for the rehabilitation area will commence. The milestone reference for the first milestone must be included in the heading. </a:t>
          </a:r>
        </a:p>
        <a:p>
          <a:pPr algn="l"/>
          <a:endParaRPr lang="en-AU" sz="1100" b="0" u="none" baseline="0"/>
        </a:p>
        <a:p>
          <a:pPr algn="l"/>
          <a:r>
            <a:rPr lang="en-AU" sz="1100" b="0" u="sng" baseline="0"/>
            <a:t>PMLU -</a:t>
          </a:r>
          <a:r>
            <a:rPr lang="en-AU" sz="1100" b="0" u="none" baseline="0"/>
            <a:t> The PMLU must align with those identified in the rehabilitation planning part of the PRC plan and in the proposed final site design. </a:t>
          </a:r>
          <a:endParaRPr lang="en-AU" sz="1100" b="0" u="sng" baseline="0"/>
        </a:p>
        <a:p>
          <a:pPr algn="l"/>
          <a:endParaRPr lang="en-AU" sz="1100" b="0" u="none" baseline="0"/>
        </a:p>
        <a:p>
          <a:pPr algn="l"/>
          <a:r>
            <a:rPr lang="en-AU" sz="1200" b="0" u="sng" baseline="0"/>
            <a:t>Date area is available -</a:t>
          </a:r>
          <a:r>
            <a:rPr lang="en-AU" sz="1200" b="0" u="none" baseline="0"/>
            <a:t> </a:t>
          </a:r>
          <a:r>
            <a:rPr lang="en-AU" sz="1100" b="0" u="none" baseline="0"/>
            <a:t>The PRCP schedule must identify when land within the rehabilitation area becomes available for rehabilitation. If the whole rehabilitation area becomes available at once there should be only one date. If the rehabilitation areas becomes available progressively there should be multiple dates. These dates should reflect the information provided in the rehabilitation planning part of the PRC plan. </a:t>
          </a:r>
        </a:p>
        <a:p>
          <a:pPr algn="l"/>
          <a:endParaRPr lang="en-AU" sz="1100" b="0" u="none" baseline="0"/>
        </a:p>
        <a:p>
          <a:pPr algn="l"/>
          <a:r>
            <a:rPr lang="en-AU" sz="1100" b="0" u="sng" baseline="0"/>
            <a:t>Cumulative area available (ha) -</a:t>
          </a:r>
          <a:r>
            <a:rPr lang="en-AU" sz="1100" b="0" u="none" baseline="0"/>
            <a:t> The PRCP schedule must identify the area of land within the rehabilitation area that will become available at a given time. </a:t>
          </a:r>
        </a:p>
        <a:p>
          <a:pPr algn="l"/>
          <a:endParaRPr lang="en-AU" sz="1100" b="0" u="none" baseline="0"/>
        </a:p>
        <a:p>
          <a:pPr algn="l"/>
          <a:r>
            <a:rPr lang="en-AU" sz="1100" b="0" u="sng" baseline="0"/>
            <a:t>Milestone completed by -</a:t>
          </a:r>
          <a:r>
            <a:rPr lang="en-AU" sz="1100" b="0" u="none" baseline="0"/>
            <a:t> The PRCP schedule must identify completion dates for milestones to be completed. </a:t>
          </a:r>
        </a:p>
        <a:p>
          <a:pPr algn="l"/>
          <a:endParaRPr lang="en-AU" sz="1100" b="0" u="none" baseline="0"/>
        </a:p>
        <a:p>
          <a:pPr algn="l"/>
          <a:r>
            <a:rPr lang="en-AU" sz="1100" b="0" u="sng" baseline="0"/>
            <a:t>Cumulative area achieved (ha) -</a:t>
          </a:r>
          <a:r>
            <a:rPr lang="en-AU" sz="1100" b="0" u="none" baseline="0"/>
            <a:t> The PRCP schedule must show how progressive rehabilitation is being achieved over the life of the mine. This section must reflect the proposed rehabilitation work required for the rehabilitation area to achieve stable condition. The milestone reference to be included refers back to the Rehabilitation Area Milestones sheet with the detailed milestone criteria. The milestones must be achieved consecutively.</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Rehabilitation</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baseline="0"/>
        </a:p>
        <a:p>
          <a:pPr algn="l"/>
          <a:r>
            <a:rPr lang="en-AU" sz="1100" b="0" u="sng" baseline="0"/>
            <a:t>Rehabilitation milestone</a:t>
          </a:r>
          <a:r>
            <a:rPr lang="en-AU" sz="1100" b="0" u="none" baseline="0"/>
            <a:t> &amp; </a:t>
          </a:r>
          <a:r>
            <a:rPr lang="en-AU" sz="1100" b="0" u="sng" baseline="0"/>
            <a:t>Milestone criteria -</a:t>
          </a:r>
          <a:r>
            <a:rPr lang="en-AU" sz="1100" b="0" u="none" baseline="0"/>
            <a:t> The “rehabilitation milestone” is a short description of the rehabilitation activities. The "milestone criteria" must be able to demonstrate achievement of the milestone. </a:t>
          </a:r>
        </a:p>
        <a:p>
          <a:pPr algn="l"/>
          <a:endParaRPr lang="en-AU" sz="1100" b="0" u="none" baseline="0"/>
        </a:p>
        <a:p>
          <a:pPr marL="0" marR="0" lvl="0" indent="0" algn="l" defTabSz="914400" eaLnBrk="1" fontAlgn="auto" latinLnBrk="0" hangingPunct="1">
            <a:lnSpc>
              <a:spcPct val="100000"/>
            </a:lnSpc>
            <a:spcBef>
              <a:spcPts val="0"/>
            </a:spcBef>
            <a:spcAft>
              <a:spcPts val="0"/>
            </a:spcAft>
            <a:buClrTx/>
            <a:buSzTx/>
            <a:buFontTx/>
            <a:buNone/>
            <a:tabLst/>
            <a:defRPr/>
          </a:pPr>
          <a:r>
            <a:rPr lang="en-AU" sz="1400" b="1" u="sng" baseline="0">
              <a:solidFill>
                <a:schemeClr val="dk1"/>
              </a:solidFill>
              <a:effectLst/>
              <a:latin typeface="+mn-lt"/>
              <a:ea typeface="+mn-ea"/>
              <a:cs typeface="+mn-cs"/>
            </a:rPr>
            <a:t>Further Instructions when inputting NUMAs</a:t>
          </a:r>
          <a:endParaRPr lang="en-AU" sz="1600">
            <a:effectLst/>
          </a:endParaRPr>
        </a:p>
        <a:p>
          <a:pPr algn="l"/>
          <a:endParaRPr lang="en-AU" sz="1200" b="1" u="sng" baseline="0"/>
        </a:p>
        <a:p>
          <a:pPr algn="l"/>
          <a:r>
            <a:rPr lang="en-AU" sz="1200" b="1" u="sng" baseline="0"/>
            <a:t>Headings under Improvement Area (IA) sheets</a:t>
          </a:r>
        </a:p>
        <a:p>
          <a:pPr algn="l"/>
          <a:endParaRPr lang="en-AU" sz="1100" b="0" u="none" baseline="0"/>
        </a:p>
        <a:p>
          <a:pPr algn="l"/>
          <a:r>
            <a:rPr lang="en-AU" sz="1100" b="0" u="sng"/>
            <a:t>Improvement area </a:t>
          </a:r>
          <a:r>
            <a:rPr lang="en-AU" sz="1100" b="0" u="none"/>
            <a:t>- The improvement area must align with the spatial information included in the rehabilitation planning part of the PRC plan. This area must have the same NUMA and same milestones applied to the whole area. </a:t>
          </a:r>
        </a:p>
        <a:p>
          <a:pPr algn="l"/>
          <a:endParaRPr lang="en-AU" sz="1100" b="0" u="none"/>
        </a:p>
        <a:p>
          <a:pPr algn="l"/>
          <a:r>
            <a:rPr lang="en-AU" sz="1100" b="0" u="sng"/>
            <a:t>Relevant activities </a:t>
          </a:r>
          <a:r>
            <a:rPr lang="en-AU" sz="1100" b="0" u="none"/>
            <a:t>- The relevant activities must align with the activities identified in the rehabilitation planning part of the PRC plan. The relevant activities are those undertaken within the improvement area prior to land becoming available for improvement. </a:t>
          </a:r>
        </a:p>
        <a:p>
          <a:pPr algn="l"/>
          <a:endParaRPr lang="en-AU" sz="1100" b="0" u="none"/>
        </a:p>
        <a:p>
          <a:pPr algn="l"/>
          <a:r>
            <a:rPr lang="en-AU" sz="1100" b="0" u="sng"/>
            <a:t>Total size (ha) </a:t>
          </a:r>
          <a:r>
            <a:rPr lang="en-AU" sz="1100" b="0" u="none"/>
            <a:t>- Total size of improvement area in hectares. </a:t>
          </a:r>
        </a:p>
        <a:p>
          <a:pPr algn="l"/>
          <a:endParaRPr lang="en-AU" sz="1100" b="0" u="none"/>
        </a:p>
        <a:p>
          <a:pPr algn="l"/>
          <a:r>
            <a:rPr lang="en-AU" sz="1100" b="0" u="sng"/>
            <a:t>Commencement of first milestone </a:t>
          </a:r>
          <a:r>
            <a:rPr lang="en-AU" sz="1100" b="0" u="none"/>
            <a:t>- The applicant must nominate a date for when the first milestone for the improvement area will commence. The milestone reference for the first milestone must be included in the heading. </a:t>
          </a:r>
        </a:p>
        <a:p>
          <a:pPr algn="l"/>
          <a:endParaRPr lang="en-AU" sz="1100" b="0" u="none"/>
        </a:p>
        <a:p>
          <a:pPr algn="l"/>
          <a:r>
            <a:rPr lang="en-AU" sz="1100" b="0" u="sng"/>
            <a:t>NUMA </a:t>
          </a:r>
          <a:r>
            <a:rPr lang="en-AU" sz="1100" b="0" u="none"/>
            <a:t>- The NUMA must align with those identified in the rehabilitation planning part of the PRC plan and in the proposed final site design. </a:t>
          </a:r>
        </a:p>
        <a:p>
          <a:pPr algn="l"/>
          <a:endParaRPr lang="en-AU" sz="1100" b="0" u="none"/>
        </a:p>
        <a:p>
          <a:pPr algn="l"/>
          <a:r>
            <a:rPr lang="en-AU" sz="1100" b="0" u="sng"/>
            <a:t>Date area is available -</a:t>
          </a:r>
          <a:r>
            <a:rPr lang="en-AU" sz="1100" b="0" u="none"/>
            <a:t> The PRCP schedule must identify when land within the improvement area becomes available for improvement. If the whole improvement area becomes available at once there should be only one date. If the improvement areas becomes available progressively there should be multiple dates. These dates should reflect the information provided in the rehabilitation planning part of the PRC plan. </a:t>
          </a:r>
        </a:p>
        <a:p>
          <a:pPr algn="l"/>
          <a:endParaRPr lang="en-AU" sz="1100" b="0" u="none"/>
        </a:p>
        <a:p>
          <a:pPr algn="l"/>
          <a:r>
            <a:rPr lang="en-AU" sz="1100" b="0" u="sng"/>
            <a:t>Cumulative area available (ha) -</a:t>
          </a:r>
          <a:r>
            <a:rPr lang="en-AU" sz="1100" b="0" u="none"/>
            <a:t> The PRCP schedule must identify the area of land within the improvement area that will become available at a given time. </a:t>
          </a:r>
        </a:p>
        <a:p>
          <a:pPr algn="l"/>
          <a:endParaRPr lang="en-AU" sz="1100" b="0" u="none"/>
        </a:p>
        <a:p>
          <a:pPr algn="l"/>
          <a:r>
            <a:rPr lang="en-AU" sz="1100" b="0" u="sng"/>
            <a:t>Milestone completed by -</a:t>
          </a:r>
          <a:r>
            <a:rPr lang="en-AU" sz="1100" b="0" u="none"/>
            <a:t> The PRCP schedule must identify completion dates for milestones to be completed. </a:t>
          </a:r>
        </a:p>
        <a:p>
          <a:pPr algn="l"/>
          <a:endParaRPr lang="en-AU" sz="1100" b="0" u="none"/>
        </a:p>
        <a:p>
          <a:pPr algn="l"/>
          <a:r>
            <a:rPr lang="en-AU" sz="1100" b="0" u="sng"/>
            <a:t>Cumulative area achieved (ha) -</a:t>
          </a:r>
          <a:r>
            <a:rPr lang="en-AU" sz="1100" b="0" u="none"/>
            <a:t> The PRCP schedule must show how progressive improvement is being achieved over the life of the mine. This section must reflect the proposed management work required for the improvement area to achieve sufficient improvement. The milestone reference refers back to the Improvement</a:t>
          </a:r>
          <a:r>
            <a:rPr lang="en-AU" sz="1100" b="0" u="none" baseline="0"/>
            <a:t> Area Milestones sheet </a:t>
          </a:r>
          <a:r>
            <a:rPr lang="en-AU" sz="1100" b="0" u="none"/>
            <a:t>with the detailed milestone criteria. The milestones must be achieved consecutively.</a:t>
          </a:r>
        </a:p>
        <a:p>
          <a:pPr algn="l"/>
          <a:endParaRPr lang="en-AU" sz="1100" b="0" u="none"/>
        </a:p>
        <a:p>
          <a:pPr marL="0" marR="0" lvl="0" indent="0" algn="l" defTabSz="914400" eaLnBrk="1" fontAlgn="auto" latinLnBrk="0" hangingPunct="1">
            <a:lnSpc>
              <a:spcPct val="100000"/>
            </a:lnSpc>
            <a:spcBef>
              <a:spcPts val="0"/>
            </a:spcBef>
            <a:spcAft>
              <a:spcPts val="0"/>
            </a:spcAft>
            <a:buClrTx/>
            <a:buSzTx/>
            <a:buFontTx/>
            <a:buNone/>
            <a:tabLst/>
            <a:defRPr/>
          </a:pPr>
          <a:r>
            <a:rPr lang="en-AU" sz="1100" b="1" u="sng">
              <a:solidFill>
                <a:schemeClr val="dk1"/>
              </a:solidFill>
              <a:effectLst/>
              <a:latin typeface="+mn-lt"/>
              <a:ea typeface="+mn-ea"/>
              <a:cs typeface="+mn-cs"/>
            </a:rPr>
            <a:t>Headings under Improvement</a:t>
          </a:r>
          <a:r>
            <a:rPr lang="en-AU" sz="1100" b="1" u="sng" baseline="0">
              <a:solidFill>
                <a:schemeClr val="dk1"/>
              </a:solidFill>
              <a:effectLst/>
              <a:latin typeface="+mn-lt"/>
              <a:ea typeface="+mn-ea"/>
              <a:cs typeface="+mn-cs"/>
            </a:rPr>
            <a:t> Area Milestones</a:t>
          </a:r>
          <a:r>
            <a:rPr lang="en-AU" sz="1100" b="1" u="sng">
              <a:solidFill>
                <a:schemeClr val="dk1"/>
              </a:solidFill>
              <a:effectLst/>
              <a:latin typeface="+mn-lt"/>
              <a:ea typeface="+mn-ea"/>
              <a:cs typeface="+mn-cs"/>
            </a:rPr>
            <a:t> sheet</a:t>
          </a:r>
          <a:endParaRPr lang="en-AU">
            <a:effectLst/>
          </a:endParaRPr>
        </a:p>
        <a:p>
          <a:pPr algn="l"/>
          <a:endParaRPr lang="en-AU" sz="1100" b="0" u="none"/>
        </a:p>
        <a:p>
          <a:pPr algn="l"/>
          <a:r>
            <a:rPr lang="en-AU" sz="1100" b="0" u="sng"/>
            <a:t>Management milestone</a:t>
          </a:r>
          <a:r>
            <a:rPr lang="en-AU" sz="1100" b="0" u="none"/>
            <a:t> &amp; </a:t>
          </a:r>
          <a:r>
            <a:rPr lang="en-AU" sz="1100" b="0" u="sng"/>
            <a:t>Milestone criteria -</a:t>
          </a:r>
          <a:r>
            <a:rPr lang="en-AU" sz="1100" b="0" u="none"/>
            <a:t> The “management milestone” is a short description of the management activities. The "milestone criteria" must be able to demonstrate achievement of the milestone. </a:t>
          </a:r>
        </a:p>
        <a:p>
          <a:pPr algn="l"/>
          <a:endParaRPr lang="en-AU" sz="1100" b="0" u="none"/>
        </a:p>
        <a:p>
          <a:pPr algn="l"/>
          <a:r>
            <a:rPr lang="en-AU" sz="1100" b="0" u="none"/>
            <a:t> </a:t>
          </a:r>
        </a:p>
      </xdr:txBody>
    </xdr:sp>
    <xdr:clientData/>
  </xdr:twoCellAnchor>
  <xdr:twoCellAnchor>
    <xdr:from>
      <xdr:col>2</xdr:col>
      <xdr:colOff>0</xdr:colOff>
      <xdr:row>90</xdr:row>
      <xdr:rowOff>74082</xdr:rowOff>
    </xdr:from>
    <xdr:to>
      <xdr:col>19</xdr:col>
      <xdr:colOff>0</xdr:colOff>
      <xdr:row>92</xdr:row>
      <xdr:rowOff>42333</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1227667" y="17219082"/>
          <a:ext cx="10435166" cy="3492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algn="l" defTabSz="914400" eaLnBrk="1" fontAlgn="auto" latinLnBrk="0" hangingPunct="1">
            <a:lnSpc>
              <a:spcPct val="100000"/>
            </a:lnSpc>
            <a:spcBef>
              <a:spcPts val="0"/>
            </a:spcBef>
            <a:spcAft>
              <a:spcPts val="0"/>
            </a:spcAft>
            <a:buClrTx/>
            <a:buSzTx/>
            <a:buFontTx/>
            <a:buNone/>
            <a:tabLst/>
            <a:defRPr/>
          </a:pPr>
          <a:r>
            <a:rPr lang="en-AU" sz="1200" b="1" u="none" baseline="0">
              <a:solidFill>
                <a:schemeClr val="dk1"/>
              </a:solidFill>
              <a:effectLst/>
              <a:latin typeface="+mn-lt"/>
              <a:ea typeface="+mn-ea"/>
              <a:cs typeface="+mn-cs"/>
            </a:rPr>
            <a:t> </a:t>
          </a:r>
          <a:r>
            <a:rPr lang="en-AU" sz="1200" b="1">
              <a:solidFill>
                <a:schemeClr val="dk1"/>
              </a:solidFill>
              <a:effectLst/>
              <a:latin typeface="+mn-lt"/>
              <a:ea typeface="+mn-ea"/>
              <a:cs typeface="+mn-cs"/>
            </a:rPr>
            <a:t>ESR/2019/5103 • Version 1.00 • Effective: 01 November 2019	                                                                                          Department of Environment and Science</a:t>
          </a:r>
        </a:p>
        <a:p>
          <a:pPr marL="0" marR="0" lvl="0" indent="0" algn="l" defTabSz="914400" eaLnBrk="1" fontAlgn="auto" latinLnBrk="0" hangingPunct="1">
            <a:lnSpc>
              <a:spcPct val="100000"/>
            </a:lnSpc>
            <a:spcBef>
              <a:spcPts val="0"/>
            </a:spcBef>
            <a:spcAft>
              <a:spcPts val="0"/>
            </a:spcAft>
            <a:buClrTx/>
            <a:buSzTx/>
            <a:buFontTx/>
            <a:buNone/>
            <a:tabLst/>
            <a:defRPr/>
          </a:pPr>
          <a:endParaRPr lang="en-AU" sz="1200" b="1" u="none">
            <a:effectLst/>
          </a:endParaRPr>
        </a:p>
        <a:p>
          <a:r>
            <a:rPr lang="en-AU" sz="1200"/>
            <a:t> </a:t>
          </a: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0000000}" name="Table14" displayName="Table14" ref="A1:C12" totalsRowShown="0" headerRowDxfId="1100" headerRowBorderDxfId="1099" tableBorderDxfId="1098" totalsRowBorderDxfId="1097">
  <autoFilter ref="A1:C12" xr:uid="{00000000-0009-0000-0100-00000E000000}">
    <filterColumn colId="0" hiddenButton="1"/>
    <filterColumn colId="1" hiddenButton="1"/>
    <filterColumn colId="2" hiddenButton="1"/>
  </autoFilter>
  <tableColumns count="3">
    <tableColumn id="1" xr3:uid="{00000000-0010-0000-0000-000001000000}" name="Milestone reference" dataDxfId="1096"/>
    <tableColumn id="2" xr3:uid="{00000000-0010-0000-0000-000002000000}" name="Rehabilitation milestone" dataDxfId="1095"/>
    <tableColumn id="3" xr3:uid="{00000000-0010-0000-0000-000003000000}" name="Milestone criteria" dataDxfId="1094"/>
  </tableColumns>
  <tableStyleInfo name="Table Style 3"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9000000}" name="Table2612" displayName="Table2612" ref="A7:L9" headerRowCount="0" totalsRowShown="0" headerRowDxfId="866" dataDxfId="864" headerRowBorderDxfId="865" tableBorderDxfId="863" totalsRowBorderDxfId="862">
  <tableColumns count="12">
    <tableColumn id="1" xr3:uid="{00000000-0010-0000-0900-000001000000}" name="Column1" headerRowDxfId="861" dataDxfId="860"/>
    <tableColumn id="2" xr3:uid="{00000000-0010-0000-0900-000002000000}" name="Column2" headerRowDxfId="859" dataDxfId="858"/>
    <tableColumn id="3" xr3:uid="{00000000-0010-0000-0900-000003000000}" name="Column3" headerRowDxfId="857" dataDxfId="856"/>
    <tableColumn id="4" xr3:uid="{00000000-0010-0000-0900-000004000000}" name="Column4" headerRowDxfId="855" dataDxfId="854"/>
    <tableColumn id="5" xr3:uid="{00000000-0010-0000-0900-000005000000}" name="Column5" headerRowDxfId="853" dataDxfId="852"/>
    <tableColumn id="6" xr3:uid="{00000000-0010-0000-0900-000006000000}" name="Column6" headerRowDxfId="851" dataDxfId="850"/>
    <tableColumn id="7" xr3:uid="{00000000-0010-0000-0900-000007000000}" name="Column7" headerRowDxfId="849" dataDxfId="848"/>
    <tableColumn id="8" xr3:uid="{00000000-0010-0000-0900-000008000000}" name="Column8" headerRowDxfId="847" dataDxfId="846"/>
    <tableColumn id="9" xr3:uid="{00000000-0010-0000-0900-000009000000}" name="Column9" headerRowDxfId="845" dataDxfId="844"/>
    <tableColumn id="10" xr3:uid="{00000000-0010-0000-0900-00000A000000}" name="Column10" headerRowDxfId="843" dataDxfId="842"/>
    <tableColumn id="11" xr3:uid="{00000000-0010-0000-0900-00000B000000}" name="Column11" headerRowDxfId="841" dataDxfId="840"/>
    <tableColumn id="12" xr3:uid="{00000000-0010-0000-0900-00000C000000}" name="Column12" headerRowDxfId="839" dataDxfId="838"/>
  </tableColumns>
  <tableStyleInfo name="Table Style 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6" xr:uid="{00000000-000C-0000-FFFF-FFFF0A000000}" name="Table3717" displayName="Table3717" ref="A11:K17" headerRowCount="0" totalsRowShown="0" headerRowDxfId="837" dataDxfId="835" headerRowBorderDxfId="836" tableBorderDxfId="834" totalsRowBorderDxfId="833">
  <tableColumns count="11">
    <tableColumn id="1" xr3:uid="{00000000-0010-0000-0A00-000001000000}" name="Column1" headerRowDxfId="832" dataDxfId="831"/>
    <tableColumn id="2" xr3:uid="{00000000-0010-0000-0A00-000002000000}" name="Column2" headerRowDxfId="830" dataDxfId="829">
      <calculatedColumnFormula>B8</calculatedColumnFormula>
    </tableColumn>
    <tableColumn id="3" xr3:uid="{00000000-0010-0000-0A00-000003000000}" name="Column3" headerRowDxfId="828" dataDxfId="827"/>
    <tableColumn id="4" xr3:uid="{00000000-0010-0000-0A00-000004000000}" name="Column4" headerRowDxfId="826" dataDxfId="825"/>
    <tableColumn id="5" xr3:uid="{00000000-0010-0000-0A00-000005000000}" name="Column5" headerRowDxfId="824" dataDxfId="823"/>
    <tableColumn id="6" xr3:uid="{00000000-0010-0000-0A00-000006000000}" name="Column6" headerRowDxfId="822" dataDxfId="821"/>
    <tableColumn id="7" xr3:uid="{00000000-0010-0000-0A00-000007000000}" name="Column7" headerRowDxfId="820" dataDxfId="819"/>
    <tableColumn id="8" xr3:uid="{00000000-0010-0000-0A00-000008000000}" name="Column8" headerRowDxfId="818" dataDxfId="817"/>
    <tableColumn id="9" xr3:uid="{00000000-0010-0000-0A00-000009000000}" name="Column9" headerRowDxfId="816" dataDxfId="815"/>
    <tableColumn id="10" xr3:uid="{00000000-0010-0000-0A00-00000A000000}" name="Column10" headerRowDxfId="814" dataDxfId="813"/>
    <tableColumn id="11" xr3:uid="{00000000-0010-0000-0A00-00000B000000}" name="Column11" headerRowDxfId="812" dataDxfId="811"/>
  </tableColumns>
  <tableStyleInfo name="Table Style 2"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9" xr:uid="{00000000-000C-0000-FFFF-FFFF0B000000}" name="Table261220" displayName="Table261220" ref="A7:L9" headerRowCount="0" totalsRowShown="0" headerRowDxfId="806" dataDxfId="804" headerRowBorderDxfId="805" tableBorderDxfId="803" totalsRowBorderDxfId="802">
  <tableColumns count="12">
    <tableColumn id="1" xr3:uid="{00000000-0010-0000-0B00-000001000000}" name="Column1" headerRowDxfId="801" dataDxfId="800"/>
    <tableColumn id="3" xr3:uid="{00000000-0010-0000-0B00-000003000000}" name="Column3" headerRowDxfId="799" dataDxfId="798"/>
    <tableColumn id="4" xr3:uid="{00000000-0010-0000-0B00-000004000000}" name="Column4" headerRowDxfId="797" dataDxfId="796"/>
    <tableColumn id="5" xr3:uid="{00000000-0010-0000-0B00-000005000000}" name="Column5" headerRowDxfId="795" dataDxfId="794"/>
    <tableColumn id="6" xr3:uid="{00000000-0010-0000-0B00-000006000000}" name="Column6" headerRowDxfId="793" dataDxfId="792"/>
    <tableColumn id="7" xr3:uid="{00000000-0010-0000-0B00-000007000000}" name="Column7" headerRowDxfId="791" dataDxfId="790"/>
    <tableColumn id="8" xr3:uid="{00000000-0010-0000-0B00-000008000000}" name="Column8" headerRowDxfId="789" dataDxfId="788"/>
    <tableColumn id="9" xr3:uid="{00000000-0010-0000-0B00-000009000000}" name="Column9" headerRowDxfId="787" dataDxfId="786"/>
    <tableColumn id="10" xr3:uid="{00000000-0010-0000-0B00-00000A000000}" name="Column10" headerRowDxfId="785" dataDxfId="784"/>
    <tableColumn id="11" xr3:uid="{00000000-0010-0000-0B00-00000B000000}" name="Column11" headerRowDxfId="783" dataDxfId="782"/>
    <tableColumn id="12" xr3:uid="{00000000-0010-0000-0B00-00000C000000}" name="Column12" headerRowDxfId="781" dataDxfId="780"/>
    <tableColumn id="13" xr3:uid="{00000000-0010-0000-0B00-00000D000000}" name="Column13" headerRowDxfId="779" dataDxfId="778"/>
  </tableColumns>
  <tableStyleInfo name="Table Style 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0" xr:uid="{00000000-000C-0000-FFFF-FFFF0C000000}" name="Table371721" displayName="Table371721" ref="A11:L15" headerRowCount="0" totalsRowShown="0" headerRowDxfId="777" dataDxfId="775" headerRowBorderDxfId="776" tableBorderDxfId="774" totalsRowBorderDxfId="773">
  <tableColumns count="12">
    <tableColumn id="1" xr3:uid="{00000000-0010-0000-0C00-000001000000}" name="Column1" headerRowDxfId="772" dataDxfId="771"/>
    <tableColumn id="3" xr3:uid="{00000000-0010-0000-0C00-000003000000}" name="Column3" headerRowDxfId="770" dataDxfId="769"/>
    <tableColumn id="4" xr3:uid="{00000000-0010-0000-0C00-000004000000}" name="Column4" headerRowDxfId="768" dataDxfId="767"/>
    <tableColumn id="5" xr3:uid="{00000000-0010-0000-0C00-000005000000}" name="Column5" headerRowDxfId="766" dataDxfId="765"/>
    <tableColumn id="6" xr3:uid="{00000000-0010-0000-0C00-000006000000}" name="Column6" headerRowDxfId="764" dataDxfId="763"/>
    <tableColumn id="7" xr3:uid="{00000000-0010-0000-0C00-000007000000}" name="Column7" headerRowDxfId="762" dataDxfId="761"/>
    <tableColumn id="8" xr3:uid="{00000000-0010-0000-0C00-000008000000}" name="Column8" headerRowDxfId="760" dataDxfId="759"/>
    <tableColumn id="9" xr3:uid="{00000000-0010-0000-0C00-000009000000}" name="Column9" headerRowDxfId="758" dataDxfId="757"/>
    <tableColumn id="10" xr3:uid="{00000000-0010-0000-0C00-00000A000000}" name="Column10" headerRowDxfId="756" dataDxfId="755"/>
    <tableColumn id="11" xr3:uid="{00000000-0010-0000-0C00-00000B000000}" name="Column11" headerRowDxfId="754" dataDxfId="753"/>
    <tableColumn id="12" xr3:uid="{00000000-0010-0000-0C00-00000C000000}" name="Column12" headerRowDxfId="752" dataDxfId="751"/>
    <tableColumn id="13" xr3:uid="{00000000-0010-0000-0C00-00000D000000}" name="Column13" headerRowDxfId="750" dataDxfId="749"/>
  </tableColumns>
  <tableStyleInfo name="Table Style 2"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9" xr:uid="{00000000-000C-0000-FFFF-FFFF0D000000}" name="Table26122060" displayName="Table26122060" ref="A7:M9" headerRowCount="0" totalsRowShown="0" headerRowDxfId="741" dataDxfId="739" headerRowBorderDxfId="740" tableBorderDxfId="738" totalsRowBorderDxfId="737">
  <tableColumns count="13">
    <tableColumn id="1" xr3:uid="{00000000-0010-0000-0D00-000001000000}" name="Column1" headerRowDxfId="736" dataDxfId="735"/>
    <tableColumn id="3" xr3:uid="{00000000-0010-0000-0D00-000003000000}" name="Column3" headerRowDxfId="734" dataDxfId="733"/>
    <tableColumn id="4" xr3:uid="{00000000-0010-0000-0D00-000004000000}" name="Column4" headerRowDxfId="732" dataDxfId="731"/>
    <tableColumn id="5" xr3:uid="{00000000-0010-0000-0D00-000005000000}" name="Column5" headerRowDxfId="730" dataDxfId="729"/>
    <tableColumn id="6" xr3:uid="{00000000-0010-0000-0D00-000006000000}" name="Column6" headerRowDxfId="728" dataDxfId="727"/>
    <tableColumn id="7" xr3:uid="{00000000-0010-0000-0D00-000007000000}" name="Column7" headerRowDxfId="726" dataDxfId="725"/>
    <tableColumn id="8" xr3:uid="{00000000-0010-0000-0D00-000008000000}" name="Column8" headerRowDxfId="724" dataDxfId="723"/>
    <tableColumn id="9" xr3:uid="{00000000-0010-0000-0D00-000009000000}" name="Column9" headerRowDxfId="722" dataDxfId="721"/>
    <tableColumn id="10" xr3:uid="{00000000-0010-0000-0D00-00000A000000}" name="Column10" headerRowDxfId="720" dataDxfId="719"/>
    <tableColumn id="11" xr3:uid="{00000000-0010-0000-0D00-00000B000000}" name="Column11" headerRowDxfId="718" dataDxfId="717"/>
    <tableColumn id="12" xr3:uid="{00000000-0010-0000-0D00-00000C000000}" name="Column12" headerRowDxfId="716" dataDxfId="715"/>
    <tableColumn id="13" xr3:uid="{00000000-0010-0000-0D00-00000D000000}" name="Column13" headerRowDxfId="714" dataDxfId="713"/>
    <tableColumn id="2" xr3:uid="{00000000-0010-0000-0D00-000002000000}" name="Column2" headerRowDxfId="712" dataDxfId="711"/>
  </tableColumns>
  <tableStyleInfo name="Table Style 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0" xr:uid="{00000000-000C-0000-FFFF-FFFF0E000000}" name="Table37172161" displayName="Table37172161" ref="A12:M14" headerRowCount="0" totalsRowShown="0" headerRowDxfId="710" dataDxfId="708" headerRowBorderDxfId="709" tableBorderDxfId="707" totalsRowBorderDxfId="706">
  <tableColumns count="13">
    <tableColumn id="1" xr3:uid="{00000000-0010-0000-0E00-000001000000}" name="Column1" headerRowDxfId="705" dataDxfId="704"/>
    <tableColumn id="3" xr3:uid="{00000000-0010-0000-0E00-000003000000}" name="Column3" headerRowDxfId="703" dataDxfId="702"/>
    <tableColumn id="4" xr3:uid="{00000000-0010-0000-0E00-000004000000}" name="Column4" headerRowDxfId="701" dataDxfId="700"/>
    <tableColumn id="5" xr3:uid="{00000000-0010-0000-0E00-000005000000}" name="Column5" headerRowDxfId="699" dataDxfId="698"/>
    <tableColumn id="6" xr3:uid="{00000000-0010-0000-0E00-000006000000}" name="Column6" headerRowDxfId="697" dataDxfId="696"/>
    <tableColumn id="7" xr3:uid="{00000000-0010-0000-0E00-000007000000}" name="Column7" headerRowDxfId="695" dataDxfId="694"/>
    <tableColumn id="8" xr3:uid="{00000000-0010-0000-0E00-000008000000}" name="Column8" headerRowDxfId="693" dataDxfId="692"/>
    <tableColumn id="9" xr3:uid="{00000000-0010-0000-0E00-000009000000}" name="Column9" headerRowDxfId="691" dataDxfId="690"/>
    <tableColumn id="10" xr3:uid="{00000000-0010-0000-0E00-00000A000000}" name="Column10" headerRowDxfId="689" dataDxfId="688"/>
    <tableColumn id="11" xr3:uid="{00000000-0010-0000-0E00-00000B000000}" name="Column11" headerRowDxfId="687" dataDxfId="686"/>
    <tableColumn id="12" xr3:uid="{00000000-0010-0000-0E00-00000C000000}" name="Column12" headerRowDxfId="685" dataDxfId="684"/>
    <tableColumn id="13" xr3:uid="{00000000-0010-0000-0E00-00000D000000}" name="Column13" headerRowDxfId="683" dataDxfId="682"/>
    <tableColumn id="2" xr3:uid="{00000000-0010-0000-0E00-000002000000}" name="Column2" headerRowDxfId="681" dataDxfId="680"/>
  </tableColumns>
  <tableStyleInfo name="Table Style 2" showFirstColumn="0" showLastColumn="0" showRowStripes="1" showColumnStripes="0"/>
</table>
</file>

<file path=xl/tables/table1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5" xr:uid="{00000000-000C-0000-FFFF-FFFF0F000000}" name="Table261266" displayName="Table261266" ref="A7:X9" headerRowCount="0" totalsRowShown="0" headerRowDxfId="675" dataDxfId="673" headerRowBorderDxfId="674" tableBorderDxfId="672" totalsRowBorderDxfId="671">
  <tableColumns count="24">
    <tableColumn id="1" xr3:uid="{00000000-0010-0000-0F00-000001000000}" name="Column1" headerRowDxfId="670" dataDxfId="669"/>
    <tableColumn id="2" xr3:uid="{00000000-0010-0000-0F00-000002000000}" name="Column2" headerRowDxfId="668" dataDxfId="667"/>
    <tableColumn id="3" xr3:uid="{00000000-0010-0000-0F00-000003000000}" name="Column3" headerRowDxfId="666" dataDxfId="665"/>
    <tableColumn id="4" xr3:uid="{00000000-0010-0000-0F00-000004000000}" name="Column4" headerRowDxfId="664" dataDxfId="663"/>
    <tableColumn id="5" xr3:uid="{00000000-0010-0000-0F00-000005000000}" name="Column5" headerRowDxfId="662" dataDxfId="661"/>
    <tableColumn id="6" xr3:uid="{00000000-0010-0000-0F00-000006000000}" name="Column6" headerRowDxfId="660" dataDxfId="659"/>
    <tableColumn id="7" xr3:uid="{00000000-0010-0000-0F00-000007000000}" name="Column7" headerRowDxfId="658" dataDxfId="657"/>
    <tableColumn id="8" xr3:uid="{00000000-0010-0000-0F00-000008000000}" name="Column8" headerRowDxfId="656" dataDxfId="655"/>
    <tableColumn id="9" xr3:uid="{00000000-0010-0000-0F00-000009000000}" name="Column9" headerRowDxfId="654" dataDxfId="653"/>
    <tableColumn id="10" xr3:uid="{00000000-0010-0000-0F00-00000A000000}" name="Column10" headerRowDxfId="652" dataDxfId="651"/>
    <tableColumn id="11" xr3:uid="{00000000-0010-0000-0F00-00000B000000}" name="Column11" headerRowDxfId="650" dataDxfId="649"/>
    <tableColumn id="12" xr3:uid="{00000000-0010-0000-0F00-00000C000000}" name="Column12" headerRowDxfId="648" dataDxfId="647"/>
    <tableColumn id="13" xr3:uid="{00000000-0010-0000-0F00-00000D000000}" name="Column13" headerRowDxfId="646" dataDxfId="645"/>
    <tableColumn id="14" xr3:uid="{00000000-0010-0000-0F00-00000E000000}" name="Column14" headerRowDxfId="644" dataDxfId="643"/>
    <tableColumn id="15" xr3:uid="{00000000-0010-0000-0F00-00000F000000}" name="Column15" headerRowDxfId="642" dataDxfId="641"/>
    <tableColumn id="16" xr3:uid="{00000000-0010-0000-0F00-000010000000}" name="Column16" headerRowDxfId="640" dataDxfId="639"/>
    <tableColumn id="17" xr3:uid="{00000000-0010-0000-0F00-000011000000}" name="Column17" headerRowDxfId="638" dataDxfId="637"/>
    <tableColumn id="18" xr3:uid="{00000000-0010-0000-0F00-000012000000}" name="Column18" headerRowDxfId="636" dataDxfId="635"/>
    <tableColumn id="19" xr3:uid="{00000000-0010-0000-0F00-000013000000}" name="Column19" headerRowDxfId="634" dataDxfId="633"/>
    <tableColumn id="20" xr3:uid="{00000000-0010-0000-0F00-000014000000}" name="Column20" headerRowDxfId="632" dataDxfId="631"/>
    <tableColumn id="21" xr3:uid="{00000000-0010-0000-0F00-000015000000}" name="Column21" headerRowDxfId="630" dataDxfId="629"/>
    <tableColumn id="22" xr3:uid="{00000000-0010-0000-0F00-000016000000}" name="Column22" headerRowDxfId="628" dataDxfId="627"/>
    <tableColumn id="23" xr3:uid="{00000000-0010-0000-0F00-000017000000}" name="Column23" headerRowDxfId="626" dataDxfId="625"/>
    <tableColumn id="24" xr3:uid="{00000000-0010-0000-0F00-000018000000}" name="Column24" headerRowDxfId="624" dataDxfId="623"/>
  </tableColumns>
  <tableStyleInfo name="Table Style 1" showFirstColumn="0" showLastColumn="0" showRowStripes="1" showColumnStripes="0"/>
</table>
</file>

<file path=xl/tables/table1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6" xr:uid="{00000000-000C-0000-FFFF-FFFF10000000}" name="Table371767" displayName="Table371767" ref="A13:X17" headerRowCount="0" totalsRowShown="0" headerRowDxfId="622" dataDxfId="620" headerRowBorderDxfId="621" tableBorderDxfId="619" totalsRowBorderDxfId="618">
  <tableColumns count="24">
    <tableColumn id="1" xr3:uid="{00000000-0010-0000-1000-000001000000}" name="Column1" headerRowDxfId="617" dataDxfId="616"/>
    <tableColumn id="2" xr3:uid="{00000000-0010-0000-1000-000002000000}" name="Column2" headerRowDxfId="615" dataDxfId="614"/>
    <tableColumn id="3" xr3:uid="{00000000-0010-0000-1000-000003000000}" name="Column3" headerRowDxfId="613" dataDxfId="612"/>
    <tableColumn id="4" xr3:uid="{00000000-0010-0000-1000-000004000000}" name="Column4" headerRowDxfId="611" dataDxfId="610"/>
    <tableColumn id="5" xr3:uid="{00000000-0010-0000-1000-000005000000}" name="Column5" headerRowDxfId="609" dataDxfId="608"/>
    <tableColumn id="6" xr3:uid="{00000000-0010-0000-1000-000006000000}" name="Column6" headerRowDxfId="607" dataDxfId="606"/>
    <tableColumn id="7" xr3:uid="{00000000-0010-0000-1000-000007000000}" name="Column7" headerRowDxfId="605" dataDxfId="604"/>
    <tableColumn id="8" xr3:uid="{00000000-0010-0000-1000-000008000000}" name="Column8" headerRowDxfId="603" dataDxfId="602"/>
    <tableColumn id="9" xr3:uid="{00000000-0010-0000-1000-000009000000}" name="Column9" headerRowDxfId="601" dataDxfId="600"/>
    <tableColumn id="10" xr3:uid="{00000000-0010-0000-1000-00000A000000}" name="Column10" headerRowDxfId="599" dataDxfId="598"/>
    <tableColumn id="11" xr3:uid="{00000000-0010-0000-1000-00000B000000}" name="Column11" headerRowDxfId="597" dataDxfId="596"/>
    <tableColumn id="12" xr3:uid="{00000000-0010-0000-1000-00000C000000}" name="Column12" headerRowDxfId="595" dataDxfId="594"/>
    <tableColumn id="13" xr3:uid="{00000000-0010-0000-1000-00000D000000}" name="Column13" headerRowDxfId="593" dataDxfId="592"/>
    <tableColumn id="14" xr3:uid="{00000000-0010-0000-1000-00000E000000}" name="Column14" headerRowDxfId="591" dataDxfId="590"/>
    <tableColumn id="15" xr3:uid="{00000000-0010-0000-1000-00000F000000}" name="Column15" headerRowDxfId="589" dataDxfId="588"/>
    <tableColumn id="16" xr3:uid="{00000000-0010-0000-1000-000010000000}" name="Column16" headerRowDxfId="587" dataDxfId="586"/>
    <tableColumn id="17" xr3:uid="{00000000-0010-0000-1000-000011000000}" name="Column17" headerRowDxfId="585" dataDxfId="584"/>
    <tableColumn id="18" xr3:uid="{00000000-0010-0000-1000-000012000000}" name="Column18" headerRowDxfId="583" dataDxfId="582"/>
    <tableColumn id="19" xr3:uid="{00000000-0010-0000-1000-000013000000}" name="Column19" headerRowDxfId="581" dataDxfId="580"/>
    <tableColumn id="20" xr3:uid="{00000000-0010-0000-1000-000014000000}" name="Column20" headerRowDxfId="579" dataDxfId="578"/>
    <tableColumn id="21" xr3:uid="{00000000-0010-0000-1000-000015000000}" name="Column21" headerRowDxfId="577" dataDxfId="576"/>
    <tableColumn id="22" xr3:uid="{00000000-0010-0000-1000-000016000000}" name="Column22" headerRowDxfId="575" dataDxfId="574"/>
    <tableColumn id="23" xr3:uid="{00000000-0010-0000-1000-000017000000}" name="Column23" headerRowDxfId="573" dataDxfId="572"/>
    <tableColumn id="24" xr3:uid="{00000000-0010-0000-1000-000018000000}" name="Column24" headerRowDxfId="571" dataDxfId="570"/>
  </tableColumns>
  <tableStyleInfo name="Table Style 2" showFirstColumn="0" showLastColumn="0" showRowStripes="1" showColumnStripes="0"/>
</table>
</file>

<file path=xl/tables/table1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9" xr:uid="{00000000-000C-0000-FFFF-FFFF11000000}" name="Table26122070" displayName="Table26122070" ref="A7:S9" headerRowCount="0" totalsRowShown="0" headerRowDxfId="565" dataDxfId="563" headerRowBorderDxfId="564" tableBorderDxfId="562" totalsRowBorderDxfId="561">
  <tableColumns count="19">
    <tableColumn id="1" xr3:uid="{00000000-0010-0000-1100-000001000000}" name="Column1" headerRowDxfId="560" dataDxfId="559"/>
    <tableColumn id="3" xr3:uid="{00000000-0010-0000-1100-000003000000}" name="Column3" headerRowDxfId="558" dataDxfId="557"/>
    <tableColumn id="4" xr3:uid="{00000000-0010-0000-1100-000004000000}" name="Column4" headerRowDxfId="556" dataDxfId="555"/>
    <tableColumn id="6" xr3:uid="{00000000-0010-0000-1100-000006000000}" name="Column6" headerRowDxfId="554" dataDxfId="553"/>
    <tableColumn id="7" xr3:uid="{00000000-0010-0000-1100-000007000000}" name="Column7" headerRowDxfId="552" dataDxfId="551"/>
    <tableColumn id="8" xr3:uid="{00000000-0010-0000-1100-000008000000}" name="Column8" headerRowDxfId="550" dataDxfId="549"/>
    <tableColumn id="10" xr3:uid="{00000000-0010-0000-1100-00000A000000}" name="Column10" headerRowDxfId="548" dataDxfId="547"/>
    <tableColumn id="11" xr3:uid="{00000000-0010-0000-1100-00000B000000}" name="Column11" headerRowDxfId="546" dataDxfId="545"/>
    <tableColumn id="12" xr3:uid="{00000000-0010-0000-1100-00000C000000}" name="Column12" headerRowDxfId="544" dataDxfId="543"/>
    <tableColumn id="13" xr3:uid="{00000000-0010-0000-1100-00000D000000}" name="Column13" headerRowDxfId="542" dataDxfId="541"/>
    <tableColumn id="2" xr3:uid="{00000000-0010-0000-1100-000002000000}" name="Column2" headerRowDxfId="540" dataDxfId="539"/>
    <tableColumn id="14" xr3:uid="{00000000-0010-0000-1100-00000E000000}" name="Column14" headerRowDxfId="538" dataDxfId="537"/>
    <tableColumn id="15" xr3:uid="{00000000-0010-0000-1100-00000F000000}" name="Column15" headerRowDxfId="536" dataDxfId="535"/>
    <tableColumn id="16" xr3:uid="{00000000-0010-0000-1100-000010000000}" name="Column16" headerRowDxfId="534" dataDxfId="533"/>
    <tableColumn id="17" xr3:uid="{00000000-0010-0000-1100-000011000000}" name="Column17" headerRowDxfId="532" dataDxfId="531"/>
    <tableColumn id="18" xr3:uid="{00000000-0010-0000-1100-000012000000}" name="Column18" headerRowDxfId="530" dataDxfId="529"/>
    <tableColumn id="19" xr3:uid="{00000000-0010-0000-1100-000013000000}" name="Column19" headerRowDxfId="528" dataDxfId="527"/>
    <tableColumn id="20" xr3:uid="{00000000-0010-0000-1100-000014000000}" name="Column20" headerRowDxfId="526" dataDxfId="525"/>
    <tableColumn id="22" xr3:uid="{00000000-0010-0000-1100-000016000000}" name="Column22" headerRowDxfId="524" dataDxfId="523"/>
  </tableColumns>
  <tableStyleInfo name="Table Style 1" showFirstColumn="0" showLastColumn="0" showRowStripes="1" showColumnStripes="0"/>
</table>
</file>

<file path=xl/tables/table1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0" xr:uid="{00000000-000C-0000-FFFF-FFFF12000000}" name="Table37172171" displayName="Table37172171" ref="A11:S15" headerRowCount="0" totalsRowShown="0" headerRowDxfId="522" dataDxfId="520" headerRowBorderDxfId="521" tableBorderDxfId="519" totalsRowBorderDxfId="518">
  <tableColumns count="19">
    <tableColumn id="1" xr3:uid="{00000000-0010-0000-1200-000001000000}" name="Column1" headerRowDxfId="517" dataDxfId="516"/>
    <tableColumn id="3" xr3:uid="{00000000-0010-0000-1200-000003000000}" name="Column3" headerRowDxfId="515" dataDxfId="514"/>
    <tableColumn id="4" xr3:uid="{00000000-0010-0000-1200-000004000000}" name="Column4" headerRowDxfId="513" dataDxfId="512"/>
    <tableColumn id="6" xr3:uid="{00000000-0010-0000-1200-000006000000}" name="Column6" headerRowDxfId="511" dataDxfId="510"/>
    <tableColumn id="7" xr3:uid="{00000000-0010-0000-1200-000007000000}" name="Column7" headerRowDxfId="509" dataDxfId="508"/>
    <tableColumn id="8" xr3:uid="{00000000-0010-0000-1200-000008000000}" name="Column8" headerRowDxfId="507" dataDxfId="506"/>
    <tableColumn id="10" xr3:uid="{00000000-0010-0000-1200-00000A000000}" name="Column10" headerRowDxfId="505" dataDxfId="504"/>
    <tableColumn id="11" xr3:uid="{00000000-0010-0000-1200-00000B000000}" name="Column11" headerRowDxfId="503" dataDxfId="502"/>
    <tableColumn id="12" xr3:uid="{00000000-0010-0000-1200-00000C000000}" name="Column12" headerRowDxfId="501" dataDxfId="500"/>
    <tableColumn id="13" xr3:uid="{00000000-0010-0000-1200-00000D000000}" name="Column13" headerRowDxfId="499" dataDxfId="498"/>
    <tableColumn id="2" xr3:uid="{00000000-0010-0000-1200-000002000000}" name="Column2" headerRowDxfId="497" dataDxfId="496"/>
    <tableColumn id="14" xr3:uid="{00000000-0010-0000-1200-00000E000000}" name="Column14" headerRowDxfId="495" dataDxfId="494"/>
    <tableColumn id="15" xr3:uid="{00000000-0010-0000-1200-00000F000000}" name="Column15" headerRowDxfId="493" dataDxfId="492"/>
    <tableColumn id="16" xr3:uid="{00000000-0010-0000-1200-000010000000}" name="Column16" headerRowDxfId="491" dataDxfId="490"/>
    <tableColumn id="17" xr3:uid="{00000000-0010-0000-1200-000011000000}" name="Column17" headerRowDxfId="489" dataDxfId="488"/>
    <tableColumn id="18" xr3:uid="{00000000-0010-0000-1200-000012000000}" name="Column18" headerRowDxfId="487" dataDxfId="486"/>
    <tableColumn id="19" xr3:uid="{00000000-0010-0000-1200-000013000000}" name="Column19" headerRowDxfId="485" dataDxfId="484"/>
    <tableColumn id="20" xr3:uid="{00000000-0010-0000-1200-000014000000}" name="Column20" headerRowDxfId="483" dataDxfId="482"/>
    <tableColumn id="22" xr3:uid="{00000000-0010-0000-1200-000016000000}" name="Column22" headerRowDxfId="481" dataDxfId="480"/>
  </tableColumns>
  <tableStyleInfo name="Table Style 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1000000}" name="Table262" displayName="Table262" ref="A7:K9" headerRowCount="0" totalsRowShown="0" headerRowDxfId="1091" dataDxfId="1089" headerRowBorderDxfId="1090" tableBorderDxfId="1088" totalsRowBorderDxfId="1087">
  <tableColumns count="11">
    <tableColumn id="1" xr3:uid="{00000000-0010-0000-0100-000001000000}" name="Column1" headerRowDxfId="1086" dataDxfId="1085"/>
    <tableColumn id="2" xr3:uid="{00000000-0010-0000-0100-000002000000}" name="Column2" headerRowDxfId="1084" dataDxfId="1083"/>
    <tableColumn id="3" xr3:uid="{00000000-0010-0000-0100-000003000000}" name="Column3" headerRowDxfId="1082" dataDxfId="1081">
      <calculatedColumnFormula>F5</calculatedColumnFormula>
    </tableColumn>
    <tableColumn id="4" xr3:uid="{00000000-0010-0000-0100-000004000000}" name="Column4" headerRowDxfId="1080" dataDxfId="1079"/>
    <tableColumn id="5" xr3:uid="{00000000-0010-0000-0100-000005000000}" name="Column5" headerRowDxfId="1078" dataDxfId="1077"/>
    <tableColumn id="6" xr3:uid="{00000000-0010-0000-0100-000006000000}" name="Column6" headerRowDxfId="1076" dataDxfId="1075"/>
    <tableColumn id="7" xr3:uid="{00000000-0010-0000-0100-000007000000}" name="Column7" headerRowDxfId="1074" dataDxfId="1073"/>
    <tableColumn id="8" xr3:uid="{00000000-0010-0000-0100-000008000000}" name="Column8" headerRowDxfId="1072" dataDxfId="1071"/>
    <tableColumn id="9" xr3:uid="{00000000-0010-0000-0100-000009000000}" name="Column9" headerRowDxfId="1070" dataDxfId="1069"/>
    <tableColumn id="10" xr3:uid="{00000000-0010-0000-0100-00000A000000}" name="Column10" headerRowDxfId="1068" dataDxfId="1067"/>
    <tableColumn id="11" xr3:uid="{00000000-0010-0000-0100-00000B000000}" name="Column11" headerRowDxfId="1066" dataDxfId="1065"/>
  </tableColumns>
  <tableStyleInfo name="Table Style 1" showFirstColumn="0" showLastColumn="0" showRowStripes="1" showColumnStripes="0"/>
</table>
</file>

<file path=xl/tables/table2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3" xr:uid="{00000000-000C-0000-FFFF-FFFF13000000}" name="Table2612206074" displayName="Table2612206074" ref="A7:L9" headerRowCount="0" totalsRowShown="0" headerRowDxfId="477" dataDxfId="475" headerRowBorderDxfId="476" tableBorderDxfId="474" totalsRowBorderDxfId="473">
  <tableColumns count="12">
    <tableColumn id="1" xr3:uid="{00000000-0010-0000-1300-000001000000}" name="Column1" headerRowDxfId="472" dataDxfId="471"/>
    <tableColumn id="3" xr3:uid="{00000000-0010-0000-1300-000003000000}" name="Column3" headerRowDxfId="470" dataDxfId="469"/>
    <tableColumn id="4" xr3:uid="{00000000-0010-0000-1300-000004000000}" name="Column4" headerRowDxfId="468" dataDxfId="467"/>
    <tableColumn id="5" xr3:uid="{00000000-0010-0000-1300-000005000000}" name="Column5" headerRowDxfId="466" dataDxfId="465"/>
    <tableColumn id="6" xr3:uid="{00000000-0010-0000-1300-000006000000}" name="Column6" headerRowDxfId="464" dataDxfId="463"/>
    <tableColumn id="7" xr3:uid="{00000000-0010-0000-1300-000007000000}" name="Column7" headerRowDxfId="462" dataDxfId="461"/>
    <tableColumn id="8" xr3:uid="{00000000-0010-0000-1300-000008000000}" name="Column8" headerRowDxfId="460" dataDxfId="459"/>
    <tableColumn id="9" xr3:uid="{00000000-0010-0000-1300-000009000000}" name="Column9" headerRowDxfId="458" dataDxfId="457"/>
    <tableColumn id="10" xr3:uid="{00000000-0010-0000-1300-00000A000000}" name="Column10" headerRowDxfId="456" dataDxfId="455"/>
    <tableColumn id="11" xr3:uid="{00000000-0010-0000-1300-00000B000000}" name="Column11" headerRowDxfId="454" dataDxfId="453"/>
    <tableColumn id="12" xr3:uid="{00000000-0010-0000-1300-00000C000000}" name="Column12" headerRowDxfId="452" dataDxfId="451"/>
    <tableColumn id="13" xr3:uid="{00000000-0010-0000-1300-00000D000000}" name="Column13" headerRowDxfId="450" dataDxfId="449"/>
  </tableColumns>
  <tableStyleInfo name="Table Style 1" showFirstColumn="0" showLastColumn="0" showRowStripes="1" showColumnStripes="0"/>
</table>
</file>

<file path=xl/tables/table2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4" xr:uid="{00000000-000C-0000-FFFF-FFFF14000000}" name="Table3717216175" displayName="Table3717216175" ref="A11:L15" headerRowCount="0" totalsRowShown="0" headerRowDxfId="448" dataDxfId="446" headerRowBorderDxfId="447" tableBorderDxfId="445" totalsRowBorderDxfId="444">
  <tableColumns count="12">
    <tableColumn id="1" xr3:uid="{00000000-0010-0000-1400-000001000000}" name="Column1" headerRowDxfId="443" dataDxfId="442"/>
    <tableColumn id="3" xr3:uid="{00000000-0010-0000-1400-000003000000}" name="Column3" headerRowDxfId="441" dataDxfId="440"/>
    <tableColumn id="4" xr3:uid="{00000000-0010-0000-1400-000004000000}" name="Column4" headerRowDxfId="439" dataDxfId="438"/>
    <tableColumn id="5" xr3:uid="{00000000-0010-0000-1400-000005000000}" name="Column5" headerRowDxfId="437" dataDxfId="436"/>
    <tableColumn id="6" xr3:uid="{00000000-0010-0000-1400-000006000000}" name="Column6" headerRowDxfId="435" dataDxfId="434"/>
    <tableColumn id="7" xr3:uid="{00000000-0010-0000-1400-000007000000}" name="Column7" headerRowDxfId="433" dataDxfId="432"/>
    <tableColumn id="8" xr3:uid="{00000000-0010-0000-1400-000008000000}" name="Column8" headerRowDxfId="431" dataDxfId="430"/>
    <tableColumn id="9" xr3:uid="{00000000-0010-0000-1400-000009000000}" name="Column9" headerRowDxfId="429" dataDxfId="428"/>
    <tableColumn id="10" xr3:uid="{00000000-0010-0000-1400-00000A000000}" name="Column10" headerRowDxfId="427" dataDxfId="426"/>
    <tableColumn id="11" xr3:uid="{00000000-0010-0000-1400-00000B000000}" name="Column11" headerRowDxfId="425" dataDxfId="424"/>
    <tableColumn id="12" xr3:uid="{00000000-0010-0000-1400-00000C000000}" name="Column12" headerRowDxfId="423" dataDxfId="422"/>
    <tableColumn id="13" xr3:uid="{00000000-0010-0000-1400-00000D000000}" name="Column13" headerRowDxfId="421" dataDxfId="420"/>
  </tableColumns>
  <tableStyleInfo name="Table Style 2" showFirstColumn="0" showLastColumn="0" showRowStripes="1" showColumnStripes="0"/>
</table>
</file>

<file path=xl/tables/table2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7" xr:uid="{00000000-000C-0000-FFFF-FFFF15000000}" name="Table26126678" displayName="Table26126678" ref="A7:S9" headerRowCount="0" totalsRowShown="0" headerRowDxfId="417" dataDxfId="415" headerRowBorderDxfId="416" tableBorderDxfId="414" totalsRowBorderDxfId="413">
  <tableColumns count="19">
    <tableColumn id="1" xr3:uid="{00000000-0010-0000-1500-000001000000}" name="Column1" headerRowDxfId="412" dataDxfId="411"/>
    <tableColumn id="3" xr3:uid="{00000000-0010-0000-1500-000003000000}" name="Column3" headerRowDxfId="410" dataDxfId="409"/>
    <tableColumn id="4" xr3:uid="{00000000-0010-0000-1500-000004000000}" name="Column4" headerRowDxfId="408" dataDxfId="407"/>
    <tableColumn id="6" xr3:uid="{00000000-0010-0000-1500-000006000000}" name="Column6" headerRowDxfId="406" dataDxfId="405"/>
    <tableColumn id="7" xr3:uid="{00000000-0010-0000-1500-000007000000}" name="Column7" headerRowDxfId="404" dataDxfId="403"/>
    <tableColumn id="8" xr3:uid="{00000000-0010-0000-1500-000008000000}" name="Column8" headerRowDxfId="402" dataDxfId="401"/>
    <tableColumn id="9" xr3:uid="{00000000-0010-0000-1500-000009000000}" name="Column9" headerRowDxfId="400" dataDxfId="399"/>
    <tableColumn id="10" xr3:uid="{00000000-0010-0000-1500-00000A000000}" name="Column10" headerRowDxfId="398" dataDxfId="397"/>
    <tableColumn id="11" xr3:uid="{00000000-0010-0000-1500-00000B000000}" name="Column11" headerRowDxfId="396" dataDxfId="395"/>
    <tableColumn id="12" xr3:uid="{00000000-0010-0000-1500-00000C000000}" name="Column12" headerRowDxfId="394" dataDxfId="393"/>
    <tableColumn id="13" xr3:uid="{00000000-0010-0000-1500-00000D000000}" name="Column13" headerRowDxfId="392" dataDxfId="391"/>
    <tableColumn id="14" xr3:uid="{00000000-0010-0000-1500-00000E000000}" name="Column14" headerRowDxfId="390" dataDxfId="389"/>
    <tableColumn id="15" xr3:uid="{00000000-0010-0000-1500-00000F000000}" name="Column15" headerRowDxfId="388" dataDxfId="387"/>
    <tableColumn id="16" xr3:uid="{00000000-0010-0000-1500-000010000000}" name="Column16" headerRowDxfId="386" dataDxfId="385"/>
    <tableColumn id="17" xr3:uid="{00000000-0010-0000-1500-000011000000}" name="Column17" headerRowDxfId="384" dataDxfId="383"/>
    <tableColumn id="18" xr3:uid="{00000000-0010-0000-1500-000012000000}" name="Column18" headerRowDxfId="382" dataDxfId="381"/>
    <tableColumn id="20" xr3:uid="{00000000-0010-0000-1500-000014000000}" name="Column20" headerRowDxfId="380" dataDxfId="379"/>
    <tableColumn id="21" xr3:uid="{00000000-0010-0000-1500-000015000000}" name="Column21" headerRowDxfId="378" dataDxfId="377"/>
    <tableColumn id="23" xr3:uid="{00000000-0010-0000-1500-000017000000}" name="Column23" headerRowDxfId="376" dataDxfId="375"/>
  </tableColumns>
  <tableStyleInfo name="Table Style 1" showFirstColumn="0" showLastColumn="0" showRowStripes="1" showColumnStripes="0"/>
</table>
</file>

<file path=xl/tables/table2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8" xr:uid="{00000000-000C-0000-FFFF-FFFF16000000}" name="Table37176779" displayName="Table37176779" ref="A13:S17" headerRowCount="0" totalsRowShown="0" headerRowDxfId="374" dataDxfId="372" headerRowBorderDxfId="373" tableBorderDxfId="371" totalsRowBorderDxfId="370">
  <tableColumns count="19">
    <tableColumn id="1" xr3:uid="{00000000-0010-0000-1600-000001000000}" name="Column1" headerRowDxfId="369" dataDxfId="368"/>
    <tableColumn id="2" xr3:uid="{00000000-0010-0000-1600-000002000000}" name="Column2" headerRowDxfId="367" dataDxfId="366"/>
    <tableColumn id="3" xr3:uid="{00000000-0010-0000-1600-000003000000}" name="Column3" headerRowDxfId="365" dataDxfId="364"/>
    <tableColumn id="4" xr3:uid="{00000000-0010-0000-1600-000004000000}" name="Column4" headerRowDxfId="363" dataDxfId="362"/>
    <tableColumn id="5" xr3:uid="{00000000-0010-0000-1600-000005000000}" name="Column5" headerRowDxfId="361" dataDxfId="360"/>
    <tableColumn id="6" xr3:uid="{00000000-0010-0000-1600-000006000000}" name="Column6" headerRowDxfId="359" dataDxfId="358"/>
    <tableColumn id="7" xr3:uid="{00000000-0010-0000-1600-000007000000}" name="Column7" headerRowDxfId="357" dataDxfId="356"/>
    <tableColumn id="8" xr3:uid="{00000000-0010-0000-1600-000008000000}" name="Column8" headerRowDxfId="355" dataDxfId="354"/>
    <tableColumn id="9" xr3:uid="{00000000-0010-0000-1600-000009000000}" name="Column9" headerRowDxfId="353" dataDxfId="352"/>
    <tableColumn id="10" xr3:uid="{00000000-0010-0000-1600-00000A000000}" name="Column10" headerRowDxfId="351" dataDxfId="350"/>
    <tableColumn id="11" xr3:uid="{00000000-0010-0000-1600-00000B000000}" name="Column11" headerRowDxfId="349" dataDxfId="348"/>
    <tableColumn id="12" xr3:uid="{00000000-0010-0000-1600-00000C000000}" name="Column12" headerRowDxfId="347" dataDxfId="346"/>
    <tableColumn id="13" xr3:uid="{00000000-0010-0000-1600-00000D000000}" name="Column13" headerRowDxfId="345" dataDxfId="344"/>
    <tableColumn id="14" xr3:uid="{00000000-0010-0000-1600-00000E000000}" name="Column14" headerRowDxfId="343" dataDxfId="342"/>
    <tableColumn id="15" xr3:uid="{00000000-0010-0000-1600-00000F000000}" name="Column15" headerRowDxfId="341" dataDxfId="340"/>
    <tableColumn id="16" xr3:uid="{00000000-0010-0000-1600-000010000000}" name="Column16" headerRowDxfId="339" dataDxfId="338"/>
    <tableColumn id="17" xr3:uid="{00000000-0010-0000-1600-000011000000}" name="Column17" headerRowDxfId="337" dataDxfId="336"/>
    <tableColumn id="18" xr3:uid="{00000000-0010-0000-1600-000012000000}" name="Column18" headerRowDxfId="335" dataDxfId="334"/>
    <tableColumn id="19" xr3:uid="{00000000-0010-0000-1600-000013000000}" name="Column19" headerRowDxfId="333" dataDxfId="332"/>
  </tableColumns>
  <tableStyleInfo name="Table Style 2" showFirstColumn="0" showLastColumn="0" showRowStripes="1" showColumnStripes="0"/>
</table>
</file>

<file path=xl/tables/table2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7" xr:uid="{00000000-000C-0000-FFFF-FFFF17000000}" name="Table2612207088" displayName="Table2612207088" ref="A7:K9" headerRowCount="0" totalsRowShown="0" headerRowDxfId="329" dataDxfId="327" headerRowBorderDxfId="328" tableBorderDxfId="326" totalsRowBorderDxfId="325">
  <tableColumns count="11">
    <tableColumn id="1" xr3:uid="{00000000-0010-0000-1700-000001000000}" name="Column1" headerRowDxfId="324" dataDxfId="323"/>
    <tableColumn id="10" xr3:uid="{00000000-0010-0000-1700-00000A000000}" name="Column10" headerRowDxfId="322" dataDxfId="321"/>
    <tableColumn id="11" xr3:uid="{00000000-0010-0000-1700-00000B000000}" name="Column11" headerRowDxfId="320" dataDxfId="319"/>
    <tableColumn id="12" xr3:uid="{00000000-0010-0000-1700-00000C000000}" name="Column12" headerRowDxfId="318" dataDxfId="317"/>
    <tableColumn id="13" xr3:uid="{00000000-0010-0000-1700-00000D000000}" name="Column13" headerRowDxfId="316" dataDxfId="315"/>
    <tableColumn id="2" xr3:uid="{00000000-0010-0000-1700-000002000000}" name="Column2" headerRowDxfId="314" dataDxfId="313"/>
    <tableColumn id="14" xr3:uid="{00000000-0010-0000-1700-00000E000000}" name="Column14" headerRowDxfId="312" dataDxfId="311"/>
    <tableColumn id="15" xr3:uid="{00000000-0010-0000-1700-00000F000000}" name="Column15" headerRowDxfId="310" dataDxfId="309"/>
    <tableColumn id="16" xr3:uid="{00000000-0010-0000-1700-000010000000}" name="Column16" headerRowDxfId="308" dataDxfId="307"/>
    <tableColumn id="18" xr3:uid="{00000000-0010-0000-1700-000012000000}" name="Column18" headerRowDxfId="306" dataDxfId="305"/>
    <tableColumn id="21" xr3:uid="{00000000-0010-0000-1700-000015000000}" name="Column21" headerRowDxfId="304" dataDxfId="303"/>
  </tableColumns>
  <tableStyleInfo name="Table Style 1" showFirstColumn="0" showLastColumn="0" showRowStripes="1" showColumnStripes="0"/>
</table>
</file>

<file path=xl/tables/table2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8" xr:uid="{00000000-000C-0000-FFFF-FFFF18000000}" name="Table3717217189" displayName="Table3717217189" ref="A11:K15" headerRowCount="0" totalsRowShown="0" headerRowDxfId="302" dataDxfId="300" headerRowBorderDxfId="301" tableBorderDxfId="299" totalsRowBorderDxfId="298">
  <tableColumns count="11">
    <tableColumn id="1" xr3:uid="{00000000-0010-0000-1800-000001000000}" name="Column1" headerRowDxfId="297" dataDxfId="296"/>
    <tableColumn id="3" xr3:uid="{00000000-0010-0000-1800-000003000000}" name="Column3" headerRowDxfId="295" dataDxfId="294"/>
    <tableColumn id="4" xr3:uid="{00000000-0010-0000-1800-000004000000}" name="Column4" headerRowDxfId="293" dataDxfId="292"/>
    <tableColumn id="5" xr3:uid="{00000000-0010-0000-1800-000005000000}" name="Column5" headerRowDxfId="291" dataDxfId="290"/>
    <tableColumn id="6" xr3:uid="{00000000-0010-0000-1800-000006000000}" name="Column6" headerRowDxfId="289" dataDxfId="288"/>
    <tableColumn id="7" xr3:uid="{00000000-0010-0000-1800-000007000000}" name="Column7" headerRowDxfId="287" dataDxfId="286"/>
    <tableColumn id="8" xr3:uid="{00000000-0010-0000-1800-000008000000}" name="Column8" headerRowDxfId="285" dataDxfId="284">
      <calculatedColumnFormula>G8</calculatedColumnFormula>
    </tableColumn>
    <tableColumn id="9" xr3:uid="{00000000-0010-0000-1800-000009000000}" name="Column9" headerRowDxfId="283" dataDxfId="282"/>
    <tableColumn id="23" xr3:uid="{00000000-0010-0000-1800-000017000000}" name="Column23" headerRowDxfId="281" dataDxfId="280"/>
    <tableColumn id="11" xr3:uid="{00000000-0010-0000-1800-00000B000000}" name="Column11" headerRowDxfId="279" dataDxfId="278"/>
    <tableColumn id="2" xr3:uid="{00000000-0010-0000-1800-000002000000}" name="Column2" headerRowDxfId="277" dataDxfId="276"/>
  </tableColumns>
  <tableStyleInfo name="Table Style 2" showFirstColumn="0" showLastColumn="0" showRowStripes="1" showColumnStripes="0"/>
</table>
</file>

<file path=xl/tables/table2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9" xr:uid="{00000000-000C-0000-FFFF-FFFF19000000}" name="Table261220607490" displayName="Table261220607490" ref="A7:S9" headerRowCount="0" totalsRowShown="0" headerRowDxfId="273" dataDxfId="271" headerRowBorderDxfId="272" tableBorderDxfId="270" totalsRowBorderDxfId="269">
  <tableColumns count="19">
    <tableColumn id="1" xr3:uid="{00000000-0010-0000-1900-000001000000}" name="Column1" headerRowDxfId="268" dataDxfId="267"/>
    <tableColumn id="3" xr3:uid="{00000000-0010-0000-1900-000003000000}" name="Column3" headerRowDxfId="266" dataDxfId="265"/>
    <tableColumn id="4" xr3:uid="{00000000-0010-0000-1900-000004000000}" name="Column4" headerRowDxfId="264" dataDxfId="263"/>
    <tableColumn id="6" xr3:uid="{00000000-0010-0000-1900-000006000000}" name="Column6" headerRowDxfId="262" dataDxfId="261"/>
    <tableColumn id="7" xr3:uid="{00000000-0010-0000-1900-000007000000}" name="Column7" headerRowDxfId="260" dataDxfId="259"/>
    <tableColumn id="8" xr3:uid="{00000000-0010-0000-1900-000008000000}" name="Column8" headerRowDxfId="258" dataDxfId="257"/>
    <tableColumn id="9" xr3:uid="{00000000-0010-0000-1900-000009000000}" name="Column9" headerRowDxfId="256" dataDxfId="255"/>
    <tableColumn id="10" xr3:uid="{00000000-0010-0000-1900-00000A000000}" name="Column10" headerRowDxfId="254" dataDxfId="253"/>
    <tableColumn id="11" xr3:uid="{00000000-0010-0000-1900-00000B000000}" name="Column11" headerRowDxfId="252" dataDxfId="251"/>
    <tableColumn id="12" xr3:uid="{00000000-0010-0000-1900-00000C000000}" name="Column12" headerRowDxfId="250" dataDxfId="249"/>
    <tableColumn id="13" xr3:uid="{00000000-0010-0000-1900-00000D000000}" name="Column13" headerRowDxfId="248" dataDxfId="247"/>
    <tableColumn id="2" xr3:uid="{00000000-0010-0000-1900-000002000000}" name="Column2" headerRowDxfId="246" dataDxfId="245"/>
    <tableColumn id="14" xr3:uid="{00000000-0010-0000-1900-00000E000000}" name="Column14" headerRowDxfId="244" dataDxfId="243"/>
    <tableColumn id="16" xr3:uid="{00000000-0010-0000-1900-000010000000}" name="Column16" headerRowDxfId="242" dataDxfId="241"/>
    <tableColumn id="17" xr3:uid="{00000000-0010-0000-1900-000011000000}" name="Column17" headerRowDxfId="240" dataDxfId="239"/>
    <tableColumn id="19" xr3:uid="{00000000-0010-0000-1900-000013000000}" name="Column19" headerRowDxfId="238" dataDxfId="237"/>
    <tableColumn id="20" xr3:uid="{00000000-0010-0000-1900-000014000000}" name="Column20" headerRowDxfId="236" dataDxfId="235"/>
    <tableColumn id="22" xr3:uid="{00000000-0010-0000-1900-000016000000}" name="Column22" headerRowDxfId="234" dataDxfId="233"/>
    <tableColumn id="23" xr3:uid="{00000000-0010-0000-1900-000017000000}" name="Column23" headerRowDxfId="232" dataDxfId="231"/>
  </tableColumns>
  <tableStyleInfo name="Table Style 1" showFirstColumn="0" showLastColumn="0" showRowStripes="1" showColumnStripes="0"/>
</table>
</file>

<file path=xl/tables/table2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0" xr:uid="{00000000-000C-0000-FFFF-FFFF1A000000}" name="Table371721617591" displayName="Table371721617591" ref="A11:S15" headerRowCount="0" totalsRowShown="0" headerRowDxfId="230" dataDxfId="228" headerRowBorderDxfId="229" tableBorderDxfId="227" totalsRowBorderDxfId="226">
  <tableColumns count="19">
    <tableColumn id="1" xr3:uid="{00000000-0010-0000-1A00-000001000000}" name="Column1" headerRowDxfId="225" dataDxfId="224"/>
    <tableColumn id="3" xr3:uid="{00000000-0010-0000-1A00-000003000000}" name="Column3" headerRowDxfId="223" dataDxfId="222"/>
    <tableColumn id="4" xr3:uid="{00000000-0010-0000-1A00-000004000000}" name="Column4" headerRowDxfId="221" dataDxfId="220"/>
    <tableColumn id="6" xr3:uid="{00000000-0010-0000-1A00-000006000000}" name="Column6" headerRowDxfId="219" dataDxfId="218"/>
    <tableColumn id="7" xr3:uid="{00000000-0010-0000-1A00-000007000000}" name="Column7" headerRowDxfId="217" dataDxfId="216"/>
    <tableColumn id="8" xr3:uid="{00000000-0010-0000-1A00-000008000000}" name="Column8" headerRowDxfId="215" dataDxfId="214"/>
    <tableColumn id="9" xr3:uid="{00000000-0010-0000-1A00-000009000000}" name="Column9" headerRowDxfId="213" dataDxfId="212"/>
    <tableColumn id="10" xr3:uid="{00000000-0010-0000-1A00-00000A000000}" name="Column10" headerRowDxfId="211" dataDxfId="210"/>
    <tableColumn id="11" xr3:uid="{00000000-0010-0000-1A00-00000B000000}" name="Column11" headerRowDxfId="209" dataDxfId="208"/>
    <tableColumn id="12" xr3:uid="{00000000-0010-0000-1A00-00000C000000}" name="Column12" headerRowDxfId="207" dataDxfId="206"/>
    <tableColumn id="13" xr3:uid="{00000000-0010-0000-1A00-00000D000000}" name="Column13" headerRowDxfId="205" dataDxfId="204"/>
    <tableColumn id="2" xr3:uid="{00000000-0010-0000-1A00-000002000000}" name="Column2" headerRowDxfId="203" dataDxfId="202"/>
    <tableColumn id="14" xr3:uid="{00000000-0010-0000-1A00-00000E000000}" name="Column14" headerRowDxfId="201" dataDxfId="200"/>
    <tableColumn id="16" xr3:uid="{00000000-0010-0000-1A00-000010000000}" name="Column16" headerRowDxfId="199" dataDxfId="198"/>
    <tableColumn id="17" xr3:uid="{00000000-0010-0000-1A00-000011000000}" name="Column17" headerRowDxfId="197" dataDxfId="196"/>
    <tableColumn id="19" xr3:uid="{00000000-0010-0000-1A00-000013000000}" name="Column19" headerRowDxfId="195" dataDxfId="194"/>
    <tableColumn id="20" xr3:uid="{00000000-0010-0000-1A00-000014000000}" name="Column20" headerRowDxfId="193" dataDxfId="192"/>
    <tableColumn id="22" xr3:uid="{00000000-0010-0000-1A00-000016000000}" name="Column22" headerRowDxfId="191" dataDxfId="190"/>
    <tableColumn id="23" xr3:uid="{00000000-0010-0000-1A00-000017000000}" name="Column23" headerRowDxfId="189" dataDxfId="188"/>
  </tableColumns>
  <tableStyleInfo name="Table Style 2" showFirstColumn="0" showLastColumn="0" showRowStripes="1" showColumnStripes="0"/>
</table>
</file>

<file path=xl/tables/table2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1" xr:uid="{00000000-000C-0000-FFFF-FFFF1B000000}" name="Table26122060749092" displayName="Table26122060749092" ref="A7:M9" headerRowCount="0" totalsRowShown="0" headerRowDxfId="185" dataDxfId="183" headerRowBorderDxfId="184" tableBorderDxfId="182" totalsRowBorderDxfId="181">
  <tableColumns count="13">
    <tableColumn id="1" xr3:uid="{00000000-0010-0000-1B00-000001000000}" name="Column1" headerRowDxfId="180" dataDxfId="179"/>
    <tableColumn id="3" xr3:uid="{00000000-0010-0000-1B00-000003000000}" name="Column3" headerRowDxfId="178" dataDxfId="177"/>
    <tableColumn id="17" xr3:uid="{00000000-0010-0000-1B00-000011000000}" name="Column17" headerRowDxfId="176" dataDxfId="175"/>
    <tableColumn id="4" xr3:uid="{00000000-0010-0000-1B00-000004000000}" name="Column4" headerRowDxfId="174" dataDxfId="173"/>
    <tableColumn id="5" xr3:uid="{00000000-0010-0000-1B00-000005000000}" name="Column5" headerRowDxfId="172" dataDxfId="171"/>
    <tableColumn id="6" xr3:uid="{00000000-0010-0000-1B00-000006000000}" name="Column6" headerRowDxfId="170" dataDxfId="169"/>
    <tableColumn id="7" xr3:uid="{00000000-0010-0000-1B00-000007000000}" name="Column7" headerRowDxfId="168" dataDxfId="167"/>
    <tableColumn id="8" xr3:uid="{00000000-0010-0000-1B00-000008000000}" name="Column8" headerRowDxfId="166" dataDxfId="165"/>
    <tableColumn id="9" xr3:uid="{00000000-0010-0000-1B00-000009000000}" name="Column9" headerRowDxfId="164" dataDxfId="163"/>
    <tableColumn id="10" xr3:uid="{00000000-0010-0000-1B00-00000A000000}" name="Column10" headerRowDxfId="162" dataDxfId="161"/>
    <tableColumn id="11" xr3:uid="{00000000-0010-0000-1B00-00000B000000}" name="Column11" headerRowDxfId="160" dataDxfId="159"/>
    <tableColumn id="12" xr3:uid="{00000000-0010-0000-1B00-00000C000000}" name="Column12" headerRowDxfId="158" dataDxfId="157"/>
    <tableColumn id="13" xr3:uid="{00000000-0010-0000-1B00-00000D000000}" name="Column13" headerRowDxfId="156" dataDxfId="155"/>
  </tableColumns>
  <tableStyleInfo name="Table Style 1" showFirstColumn="0" showLastColumn="0" showRowStripes="1" showColumnStripes="0"/>
</table>
</file>

<file path=xl/tables/table2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2" xr:uid="{00000000-000C-0000-FFFF-FFFF1C000000}" name="Table37172161759193" displayName="Table37172161759193" ref="A11:M11" headerRowCount="0" totalsRowShown="0" headerRowDxfId="154" dataDxfId="152" headerRowBorderDxfId="153" tableBorderDxfId="151" totalsRowBorderDxfId="150">
  <tableColumns count="13">
    <tableColumn id="1" xr3:uid="{00000000-0010-0000-1C00-000001000000}" name="Column1" headerRowDxfId="149" dataDxfId="148"/>
    <tableColumn id="3" xr3:uid="{00000000-0010-0000-1C00-000003000000}" name="Column3" headerRowDxfId="147" dataDxfId="146"/>
    <tableColumn id="17" xr3:uid="{00000000-0010-0000-1C00-000011000000}" name="Column17" headerRowDxfId="145" dataDxfId="144"/>
    <tableColumn id="4" xr3:uid="{00000000-0010-0000-1C00-000004000000}" name="Column4" headerRowDxfId="143" dataDxfId="142"/>
    <tableColumn id="5" xr3:uid="{00000000-0010-0000-1C00-000005000000}" name="Column5" headerRowDxfId="141" dataDxfId="140"/>
    <tableColumn id="6" xr3:uid="{00000000-0010-0000-1C00-000006000000}" name="Column6" headerRowDxfId="139" dataDxfId="138"/>
    <tableColumn id="7" xr3:uid="{00000000-0010-0000-1C00-000007000000}" name="Column7" headerRowDxfId="137" dataDxfId="136"/>
    <tableColumn id="8" xr3:uid="{00000000-0010-0000-1C00-000008000000}" name="Column8" headerRowDxfId="135" dataDxfId="134"/>
    <tableColumn id="9" xr3:uid="{00000000-0010-0000-1C00-000009000000}" name="Column9" headerRowDxfId="133" dataDxfId="132"/>
    <tableColumn id="10" xr3:uid="{00000000-0010-0000-1C00-00000A000000}" name="Column10" headerRowDxfId="131" dataDxfId="130"/>
    <tableColumn id="11" xr3:uid="{00000000-0010-0000-1C00-00000B000000}" name="Column11" headerRowDxfId="129" dataDxfId="128"/>
    <tableColumn id="12" xr3:uid="{00000000-0010-0000-1C00-00000C000000}" name="Column12" headerRowDxfId="127" dataDxfId="126"/>
    <tableColumn id="13" xr3:uid="{00000000-0010-0000-1C00-00000D000000}" name="Column13" headerRowDxfId="125" dataDxfId="124"/>
  </tableColumns>
  <tableStyleInfo name="Table Style 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2000000}" name="Table373" displayName="Table373" ref="A11:K11" headerRowCount="0" totalsRowShown="0" headerRowDxfId="1064" dataDxfId="1062" headerRowBorderDxfId="1063" tableBorderDxfId="1061" totalsRowBorderDxfId="1060">
  <tableColumns count="11">
    <tableColumn id="1" xr3:uid="{00000000-0010-0000-0200-000001000000}" name="Column1" headerRowDxfId="1059" dataDxfId="1058"/>
    <tableColumn id="2" xr3:uid="{00000000-0010-0000-0200-000002000000}" name="Column2" headerRowDxfId="1057" dataDxfId="1056">
      <calculatedColumnFormula>B8</calculatedColumnFormula>
    </tableColumn>
    <tableColumn id="3" xr3:uid="{00000000-0010-0000-0200-000003000000}" name="Column3" headerRowDxfId="1055" dataDxfId="1054"/>
    <tableColumn id="4" xr3:uid="{00000000-0010-0000-0200-000004000000}" name="Column4" headerRowDxfId="1053" dataDxfId="1052"/>
    <tableColumn id="5" xr3:uid="{00000000-0010-0000-0200-000005000000}" name="Column5" headerRowDxfId="1051" dataDxfId="1050"/>
    <tableColumn id="6" xr3:uid="{00000000-0010-0000-0200-000006000000}" name="Column6" headerRowDxfId="1049" dataDxfId="1048"/>
    <tableColumn id="7" xr3:uid="{00000000-0010-0000-0200-000007000000}" name="Column7" headerRowDxfId="1047" dataDxfId="1046"/>
    <tableColumn id="8" xr3:uid="{00000000-0010-0000-0200-000008000000}" name="Column8" headerRowDxfId="1045" dataDxfId="1044"/>
    <tableColumn id="9" xr3:uid="{00000000-0010-0000-0200-000009000000}" name="Column9" headerRowDxfId="1043" dataDxfId="1042"/>
    <tableColumn id="10" xr3:uid="{00000000-0010-0000-0200-00000A000000}" name="Column10" headerRowDxfId="1041" dataDxfId="1040"/>
    <tableColumn id="11" xr3:uid="{00000000-0010-0000-0200-00000B000000}" name="Column11" headerRowDxfId="1039" dataDxfId="1038"/>
  </tableColumns>
  <tableStyleInfo name="Table Style 2" showFirstColumn="0" showLastColumn="0" showRowStripes="1" showColumnStripes="0"/>
</table>
</file>

<file path=xl/tables/table3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5" xr:uid="{00000000-000C-0000-FFFF-FFFF1D000000}" name="Table15" displayName="Table15" ref="A1:C3" totalsRowShown="0" headerRowDxfId="123" headerRowBorderDxfId="122" tableBorderDxfId="121" totalsRowBorderDxfId="120">
  <autoFilter ref="A1:C3" xr:uid="{00000000-0009-0000-0100-00000F000000}">
    <filterColumn colId="0" hiddenButton="1"/>
    <filterColumn colId="1" hiddenButton="1"/>
    <filterColumn colId="2" hiddenButton="1"/>
  </autoFilter>
  <tableColumns count="3">
    <tableColumn id="1" xr3:uid="{00000000-0010-0000-1D00-000001000000}" name="Milestone reference" dataDxfId="119"/>
    <tableColumn id="2" xr3:uid="{00000000-0010-0000-1D00-000002000000}" name="Management milestone" dataDxfId="118"/>
    <tableColumn id="3" xr3:uid="{00000000-0010-0000-1D00-000003000000}" name="Milestone criteria" dataDxfId="117"/>
  </tableColumns>
  <tableStyleInfo name="Table Style 3" showFirstColumn="0" showLastColumn="0" showRowStripes="1" showColumnStripes="0"/>
</table>
</file>

<file path=xl/tables/table3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1E000000}" name="Table12" displayName="Table12" ref="A7:M9" headerRowCount="0" totalsRowShown="0" headerRowDxfId="114" headerRowBorderDxfId="113" tableBorderDxfId="112" totalsRowBorderDxfId="111">
  <tableColumns count="13">
    <tableColumn id="1" xr3:uid="{00000000-0010-0000-1E00-000001000000}" name="Column1" headerRowDxfId="110" dataDxfId="109"/>
    <tableColumn id="2" xr3:uid="{00000000-0010-0000-1E00-000002000000}" name="Column2" headerRowDxfId="108" dataDxfId="107"/>
    <tableColumn id="6" xr3:uid="{00000000-0010-0000-1E00-000006000000}" name="Column6" headerRowDxfId="106" dataDxfId="105"/>
    <tableColumn id="7" xr3:uid="{00000000-0010-0000-1E00-000007000000}" name="Column7" headerRowDxfId="104" dataDxfId="103"/>
    <tableColumn id="8" xr3:uid="{00000000-0010-0000-1E00-000008000000}" name="Column8" headerRowDxfId="102" dataDxfId="101"/>
    <tableColumn id="10" xr3:uid="{00000000-0010-0000-1E00-00000A000000}" name="Column10" headerRowDxfId="100" dataDxfId="99"/>
    <tableColumn id="11" xr3:uid="{00000000-0010-0000-1E00-00000B000000}" name="Column11" headerRowDxfId="98" dataDxfId="97"/>
    <tableColumn id="12" xr3:uid="{00000000-0010-0000-1E00-00000C000000}" name="Column12" headerRowDxfId="96" dataDxfId="95"/>
    <tableColumn id="13" xr3:uid="{00000000-0010-0000-1E00-00000D000000}" name="Column13" headerRowDxfId="94" dataDxfId="93"/>
    <tableColumn id="15" xr3:uid="{00000000-0010-0000-1E00-00000F000000}" name="Column15" headerRowDxfId="92" dataDxfId="91"/>
    <tableColumn id="16" xr3:uid="{00000000-0010-0000-1E00-000010000000}" name="Column16" headerRowDxfId="90" dataDxfId="89"/>
    <tableColumn id="17" xr3:uid="{00000000-0010-0000-1E00-000011000000}" name="Column17" headerRowDxfId="88" dataDxfId="87"/>
    <tableColumn id="5" xr3:uid="{00000000-0010-0000-1E00-000005000000}" name="Column5" headerRowDxfId="86" dataDxfId="85"/>
  </tableColumns>
  <tableStyleInfo name="Table Style 1" showFirstColumn="0" showLastColumn="0" showRowStripes="1" showColumnStripes="0"/>
</table>
</file>

<file path=xl/tables/table3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1F000000}" name="Table13" displayName="Table13" ref="A11:M12" headerRowCount="0" totalsRowShown="0" headerRowDxfId="84" headerRowBorderDxfId="83" tableBorderDxfId="82" totalsRowBorderDxfId="81">
  <tableColumns count="13">
    <tableColumn id="1" xr3:uid="{00000000-0010-0000-1F00-000001000000}" name="Column1" headerRowDxfId="80" dataDxfId="79"/>
    <tableColumn id="2" xr3:uid="{00000000-0010-0000-1F00-000002000000}" name="Column2" headerRowDxfId="78" dataDxfId="77"/>
    <tableColumn id="3" xr3:uid="{00000000-0010-0000-1F00-000003000000}" name="Column3" headerRowDxfId="76" dataDxfId="75"/>
    <tableColumn id="4" xr3:uid="{00000000-0010-0000-1F00-000004000000}" name="Column4" headerRowDxfId="74" dataDxfId="73"/>
    <tableColumn id="5" xr3:uid="{00000000-0010-0000-1F00-000005000000}" name="Column5" headerRowDxfId="72" dataDxfId="71"/>
    <tableColumn id="6" xr3:uid="{00000000-0010-0000-1F00-000006000000}" name="Column6" headerRowDxfId="70" dataDxfId="69"/>
    <tableColumn id="7" xr3:uid="{00000000-0010-0000-1F00-000007000000}" name="Column7" headerRowDxfId="68" dataDxfId="67"/>
    <tableColumn id="8" xr3:uid="{00000000-0010-0000-1F00-000008000000}" name="Column8" headerRowDxfId="66" dataDxfId="65"/>
    <tableColumn id="9" xr3:uid="{00000000-0010-0000-1F00-000009000000}" name="Column9" headerRowDxfId="64" dataDxfId="63"/>
    <tableColumn id="10" xr3:uid="{00000000-0010-0000-1F00-00000A000000}" name="Column10" headerRowDxfId="62" dataDxfId="61"/>
    <tableColumn id="11" xr3:uid="{00000000-0010-0000-1F00-00000B000000}" name="Column11" headerRowDxfId="60" dataDxfId="59"/>
    <tableColumn id="12" xr3:uid="{00000000-0010-0000-1F00-00000C000000}" name="Column12" headerRowDxfId="58" dataDxfId="57"/>
    <tableColumn id="13" xr3:uid="{00000000-0010-0000-1F00-00000D000000}" name="Column13" headerRowDxfId="56" dataDxfId="55"/>
  </tableColumns>
  <tableStyleInfo name="Table Style 2" showFirstColumn="0" showLastColumn="0" showRowStripes="1" showColumnStripes="0"/>
</table>
</file>

<file path=xl/tables/table3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20000000}" name="Table128" displayName="Table128" ref="A7:K9" headerRowCount="0" totalsRowShown="0" headerRowDxfId="51" headerRowBorderDxfId="50" tableBorderDxfId="49" totalsRowBorderDxfId="48">
  <tableColumns count="11">
    <tableColumn id="1" xr3:uid="{00000000-0010-0000-2000-000001000000}" name="Column1" headerRowDxfId="47" dataDxfId="46"/>
    <tableColumn id="2" xr3:uid="{00000000-0010-0000-2000-000002000000}" name="Column2" headerRowDxfId="45" dataDxfId="44"/>
    <tableColumn id="4" xr3:uid="{00000000-0010-0000-2000-000004000000}" name="Column4" headerRowDxfId="43" dataDxfId="42"/>
    <tableColumn id="6" xr3:uid="{00000000-0010-0000-2000-000006000000}" name="Column6" headerRowDxfId="41" dataDxfId="40"/>
    <tableColumn id="7" xr3:uid="{00000000-0010-0000-2000-000007000000}" name="Column7" headerRowDxfId="39" dataDxfId="38"/>
    <tableColumn id="8" xr3:uid="{00000000-0010-0000-2000-000008000000}" name="Column8" headerRowDxfId="37" dataDxfId="36"/>
    <tableColumn id="9" xr3:uid="{00000000-0010-0000-2000-000009000000}" name="Column9" headerRowDxfId="35" dataDxfId="34"/>
    <tableColumn id="11" xr3:uid="{00000000-0010-0000-2000-00000B000000}" name="Column11" headerRowDxfId="33" dataDxfId="32"/>
    <tableColumn id="12" xr3:uid="{00000000-0010-0000-2000-00000C000000}" name="Column12" headerRowDxfId="31" dataDxfId="30"/>
    <tableColumn id="13" xr3:uid="{00000000-0010-0000-2000-00000D000000}" name="Column13" headerRowDxfId="29" dataDxfId="28"/>
    <tableColumn id="3" xr3:uid="{00000000-0010-0000-2000-000003000000}" name="Column3" headerRowDxfId="27" dataDxfId="26"/>
  </tableColumns>
  <tableStyleInfo name="Table Style 1" showFirstColumn="0" showLastColumn="0" showRowStripes="1" showColumnStripes="0"/>
</table>
</file>

<file path=xl/tables/table3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21000000}" name="Table139" displayName="Table139" ref="A11:K12" headerRowCount="0" totalsRowShown="0" headerRowDxfId="25" headerRowBorderDxfId="24" tableBorderDxfId="23" totalsRowBorderDxfId="22">
  <tableColumns count="11">
    <tableColumn id="1" xr3:uid="{00000000-0010-0000-2100-000001000000}" name="Column1" headerRowDxfId="21" dataDxfId="20"/>
    <tableColumn id="2" xr3:uid="{00000000-0010-0000-2100-000002000000}" name="Column2" headerRowDxfId="19" dataDxfId="18"/>
    <tableColumn id="3" xr3:uid="{00000000-0010-0000-2100-000003000000}" name="Column3" headerRowDxfId="17" dataDxfId="16"/>
    <tableColumn id="4" xr3:uid="{00000000-0010-0000-2100-000004000000}" name="Column4" headerRowDxfId="15" dataDxfId="14"/>
    <tableColumn id="5" xr3:uid="{00000000-0010-0000-2100-000005000000}" name="Column5" headerRowDxfId="13" dataDxfId="12"/>
    <tableColumn id="6" xr3:uid="{00000000-0010-0000-2100-000006000000}" name="Column6" headerRowDxfId="11" dataDxfId="10"/>
    <tableColumn id="7" xr3:uid="{00000000-0010-0000-2100-000007000000}" name="Column7" headerRowDxfId="9" dataDxfId="8"/>
    <tableColumn id="8" xr3:uid="{00000000-0010-0000-2100-000008000000}" name="Column8" headerRowDxfId="7" dataDxfId="6"/>
    <tableColumn id="9" xr3:uid="{00000000-0010-0000-2100-000009000000}" name="Column9" headerRowDxfId="5" dataDxfId="4"/>
    <tableColumn id="10" xr3:uid="{00000000-0010-0000-2100-00000A000000}" name="Column10" headerRowDxfId="3" dataDxfId="2"/>
    <tableColumn id="11" xr3:uid="{00000000-0010-0000-2100-00000B000000}" name="Column11" headerRowDxfId="1" dataDxfId="0"/>
  </tableColumns>
  <tableStyleInfo name="Table Style 2"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3000000}" name="Table26" displayName="Table26" ref="A7:K9" headerRowCount="0" totalsRowShown="0" headerRowDxfId="1035" dataDxfId="1033" headerRowBorderDxfId="1034" tableBorderDxfId="1032" totalsRowBorderDxfId="1031">
  <tableColumns count="11">
    <tableColumn id="1" xr3:uid="{00000000-0010-0000-0300-000001000000}" name="Column1" headerRowDxfId="1030" dataDxfId="1029"/>
    <tableColumn id="2" xr3:uid="{00000000-0010-0000-0300-000002000000}" name="Column2" headerRowDxfId="1028" dataDxfId="1027"/>
    <tableColumn id="3" xr3:uid="{00000000-0010-0000-0300-000003000000}" name="Column3" headerRowDxfId="1026" dataDxfId="1025">
      <calculatedColumnFormula>F5</calculatedColumnFormula>
    </tableColumn>
    <tableColumn id="4" xr3:uid="{00000000-0010-0000-0300-000004000000}" name="Column4" headerRowDxfId="1024" dataDxfId="1023"/>
    <tableColumn id="5" xr3:uid="{00000000-0010-0000-0300-000005000000}" name="Column5" headerRowDxfId="1022" dataDxfId="1021"/>
    <tableColumn id="6" xr3:uid="{00000000-0010-0000-0300-000006000000}" name="Column6" headerRowDxfId="1020" dataDxfId="1019"/>
    <tableColumn id="7" xr3:uid="{00000000-0010-0000-0300-000007000000}" name="Column7" headerRowDxfId="1018" dataDxfId="1017"/>
    <tableColumn id="8" xr3:uid="{00000000-0010-0000-0300-000008000000}" name="Column8" headerRowDxfId="1016" dataDxfId="1015"/>
    <tableColumn id="9" xr3:uid="{00000000-0010-0000-0300-000009000000}" name="Column9" headerRowDxfId="1014" dataDxfId="1013"/>
    <tableColumn id="10" xr3:uid="{00000000-0010-0000-0300-00000A000000}" name="Column10" headerRowDxfId="1012" dataDxfId="1011"/>
    <tableColumn id="11" xr3:uid="{00000000-0010-0000-0300-00000B000000}" name="Column11" headerRowDxfId="1010" dataDxfId="1009"/>
  </tableColumns>
  <tableStyleInfo name="Table Style 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4000000}" name="Table37" displayName="Table37" ref="A11:K12" headerRowCount="0" totalsRowShown="0" headerRowDxfId="1008" dataDxfId="1006" headerRowBorderDxfId="1007" tableBorderDxfId="1005" totalsRowBorderDxfId="1004">
  <tableColumns count="11">
    <tableColumn id="1" xr3:uid="{00000000-0010-0000-0400-000001000000}" name="Column1" headerRowDxfId="1003" dataDxfId="1002"/>
    <tableColumn id="2" xr3:uid="{00000000-0010-0000-0400-000002000000}" name="Column2" headerRowDxfId="1001" dataDxfId="1000">
      <calculatedColumnFormula>B8</calculatedColumnFormula>
    </tableColumn>
    <tableColumn id="3" xr3:uid="{00000000-0010-0000-0400-000003000000}" name="Column3" headerRowDxfId="999" dataDxfId="998"/>
    <tableColumn id="4" xr3:uid="{00000000-0010-0000-0400-000004000000}" name="Column4" headerRowDxfId="997" dataDxfId="996"/>
    <tableColumn id="5" xr3:uid="{00000000-0010-0000-0400-000005000000}" name="Column5" headerRowDxfId="995" dataDxfId="994"/>
    <tableColumn id="6" xr3:uid="{00000000-0010-0000-0400-000006000000}" name="Column6" headerRowDxfId="993" dataDxfId="992"/>
    <tableColumn id="7" xr3:uid="{00000000-0010-0000-0400-000007000000}" name="Column7" headerRowDxfId="991" dataDxfId="990"/>
    <tableColumn id="8" xr3:uid="{00000000-0010-0000-0400-000008000000}" name="Column8" headerRowDxfId="989" dataDxfId="988"/>
    <tableColumn id="9" xr3:uid="{00000000-0010-0000-0400-000009000000}" name="Column9" headerRowDxfId="987" dataDxfId="986"/>
    <tableColumn id="10" xr3:uid="{00000000-0010-0000-0400-00000A000000}" name="Column10" headerRowDxfId="985" dataDxfId="984"/>
    <tableColumn id="11" xr3:uid="{00000000-0010-0000-0400-00000B000000}" name="Column11" headerRowDxfId="983" dataDxfId="982"/>
  </tableColumns>
  <tableStyleInfo name="Table Style 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00000000-000C-0000-FFFF-FFFF05000000}" name="Table218" displayName="Table218" ref="A7:K9" headerRowCount="0" totalsRowShown="0" headerRowDxfId="979" dataDxfId="977" headerRowBorderDxfId="978" tableBorderDxfId="976" totalsRowBorderDxfId="975">
  <tableColumns count="11">
    <tableColumn id="1" xr3:uid="{00000000-0010-0000-0500-000001000000}" name="Column1" headerRowDxfId="974" dataDxfId="973"/>
    <tableColumn id="2" xr3:uid="{00000000-0010-0000-0500-000002000000}" name="Column2" headerRowDxfId="972" dataDxfId="971"/>
    <tableColumn id="3" xr3:uid="{00000000-0010-0000-0500-000003000000}" name="Column3" headerRowDxfId="970" dataDxfId="969"/>
    <tableColumn id="4" xr3:uid="{00000000-0010-0000-0500-000004000000}" name="Column4" headerRowDxfId="968" dataDxfId="967"/>
    <tableColumn id="5" xr3:uid="{00000000-0010-0000-0500-000005000000}" name="Column5" headerRowDxfId="966" dataDxfId="965"/>
    <tableColumn id="6" xr3:uid="{00000000-0010-0000-0500-000006000000}" name="Column6" headerRowDxfId="964" dataDxfId="963"/>
    <tableColumn id="7" xr3:uid="{00000000-0010-0000-0500-000007000000}" name="Column7" headerRowDxfId="962" dataDxfId="961"/>
    <tableColumn id="8" xr3:uid="{00000000-0010-0000-0500-000008000000}" name="Column8" headerRowDxfId="960" dataDxfId="959"/>
    <tableColumn id="9" xr3:uid="{00000000-0010-0000-0500-000009000000}" name="Column9" headerRowDxfId="958" dataDxfId="957"/>
    <tableColumn id="10" xr3:uid="{00000000-0010-0000-0500-00000A000000}" name="Column10" headerRowDxfId="956" dataDxfId="955"/>
    <tableColumn id="11" xr3:uid="{00000000-0010-0000-0500-00000B000000}" name="Column11" headerRowDxfId="954" dataDxfId="953"/>
  </tableColumns>
  <tableStyleInfo name="Table Style 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00000000-000C-0000-FFFF-FFFF06000000}" name="Table319" displayName="Table319" ref="A11:K11" headerRowCount="0" totalsRowShown="0" headerRowDxfId="952" dataDxfId="950" headerRowBorderDxfId="951" tableBorderDxfId="949" totalsRowBorderDxfId="948">
  <tableColumns count="11">
    <tableColumn id="1" xr3:uid="{00000000-0010-0000-0600-000001000000}" name="Column1" headerRowDxfId="947" dataDxfId="946"/>
    <tableColumn id="2" xr3:uid="{00000000-0010-0000-0600-000002000000}" name="Column2" headerRowDxfId="945" dataDxfId="944">
      <calculatedColumnFormula>B8</calculatedColumnFormula>
    </tableColumn>
    <tableColumn id="3" xr3:uid="{00000000-0010-0000-0600-000003000000}" name="Column3" headerRowDxfId="943" dataDxfId="942"/>
    <tableColumn id="4" xr3:uid="{00000000-0010-0000-0600-000004000000}" name="Column4" headerRowDxfId="941" dataDxfId="940"/>
    <tableColumn id="5" xr3:uid="{00000000-0010-0000-0600-000005000000}" name="Column5" headerRowDxfId="939" dataDxfId="938"/>
    <tableColumn id="6" xr3:uid="{00000000-0010-0000-0600-000006000000}" name="Column6" headerRowDxfId="937" dataDxfId="936"/>
    <tableColumn id="7" xr3:uid="{00000000-0010-0000-0600-000007000000}" name="Column7" headerRowDxfId="935" dataDxfId="934"/>
    <tableColumn id="8" xr3:uid="{00000000-0010-0000-0600-000008000000}" name="Column8" headerRowDxfId="933" dataDxfId="932"/>
    <tableColumn id="9" xr3:uid="{00000000-0010-0000-0600-000009000000}" name="Column9" headerRowDxfId="931" dataDxfId="930"/>
    <tableColumn id="10" xr3:uid="{00000000-0010-0000-0600-00000A000000}" name="Column10" headerRowDxfId="929" dataDxfId="928"/>
    <tableColumn id="11" xr3:uid="{00000000-0010-0000-0600-00000B000000}" name="Column11" headerRowDxfId="927" dataDxfId="926"/>
  </tableColumns>
  <tableStyleInfo name="Table Style 2"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7000000}" name="Table21810" displayName="Table21810" ref="A7:K9" headerRowCount="0" totalsRowShown="0" headerRowDxfId="923" dataDxfId="921" headerRowBorderDxfId="922" tableBorderDxfId="920" totalsRowBorderDxfId="919">
  <tableColumns count="11">
    <tableColumn id="1" xr3:uid="{00000000-0010-0000-0700-000001000000}" name="Column1" headerRowDxfId="918" dataDxfId="917"/>
    <tableColumn id="2" xr3:uid="{00000000-0010-0000-0700-000002000000}" name="Column2" headerRowDxfId="916" dataDxfId="915"/>
    <tableColumn id="3" xr3:uid="{00000000-0010-0000-0700-000003000000}" name="Column3" headerRowDxfId="914" dataDxfId="913"/>
    <tableColumn id="4" xr3:uid="{00000000-0010-0000-0700-000004000000}" name="Column4" headerRowDxfId="912" dataDxfId="911"/>
    <tableColumn id="5" xr3:uid="{00000000-0010-0000-0700-000005000000}" name="Column5" headerRowDxfId="910" dataDxfId="909"/>
    <tableColumn id="6" xr3:uid="{00000000-0010-0000-0700-000006000000}" name="Column6" headerRowDxfId="908" dataDxfId="907"/>
    <tableColumn id="7" xr3:uid="{00000000-0010-0000-0700-000007000000}" name="Column7" headerRowDxfId="906" dataDxfId="905"/>
    <tableColumn id="8" xr3:uid="{00000000-0010-0000-0700-000008000000}" name="Column8" headerRowDxfId="904" dataDxfId="903"/>
    <tableColumn id="9" xr3:uid="{00000000-0010-0000-0700-000009000000}" name="Column9" headerRowDxfId="902" dataDxfId="901"/>
    <tableColumn id="10" xr3:uid="{00000000-0010-0000-0700-00000A000000}" name="Column10" headerRowDxfId="900" dataDxfId="899"/>
    <tableColumn id="11" xr3:uid="{00000000-0010-0000-0700-00000B000000}" name="Column11" headerRowDxfId="898" dataDxfId="897"/>
  </tableColumns>
  <tableStyleInfo name="Table Style 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8000000}" name="Table31911" displayName="Table31911" ref="A11:K12" headerRowCount="0" totalsRowShown="0" headerRowDxfId="896" dataDxfId="894" headerRowBorderDxfId="895" tableBorderDxfId="893" totalsRowBorderDxfId="892">
  <tableColumns count="11">
    <tableColumn id="1" xr3:uid="{00000000-0010-0000-0800-000001000000}" name="Column1" headerRowDxfId="891" dataDxfId="890"/>
    <tableColumn id="2" xr3:uid="{00000000-0010-0000-0800-000002000000}" name="Column2" headerRowDxfId="889" dataDxfId="888">
      <calculatedColumnFormula>B8</calculatedColumnFormula>
    </tableColumn>
    <tableColumn id="3" xr3:uid="{00000000-0010-0000-0800-000003000000}" name="Column3" headerRowDxfId="887" dataDxfId="886"/>
    <tableColumn id="4" xr3:uid="{00000000-0010-0000-0800-000004000000}" name="Column4" headerRowDxfId="885" dataDxfId="884"/>
    <tableColumn id="5" xr3:uid="{00000000-0010-0000-0800-000005000000}" name="Column5" headerRowDxfId="883" dataDxfId="882"/>
    <tableColumn id="6" xr3:uid="{00000000-0010-0000-0800-000006000000}" name="Column6" headerRowDxfId="881" dataDxfId="880"/>
    <tableColumn id="7" xr3:uid="{00000000-0010-0000-0800-000007000000}" name="Column7" headerRowDxfId="879" dataDxfId="878"/>
    <tableColumn id="8" xr3:uid="{00000000-0010-0000-0800-000008000000}" name="Column8" headerRowDxfId="877" dataDxfId="876"/>
    <tableColumn id="9" xr3:uid="{00000000-0010-0000-0800-000009000000}" name="Column9" headerRowDxfId="875" dataDxfId="874"/>
    <tableColumn id="10" xr3:uid="{00000000-0010-0000-0800-00000A000000}" name="Column10" headerRowDxfId="873" dataDxfId="872"/>
    <tableColumn id="11" xr3:uid="{00000000-0010-0000-0800-00000B000000}" name="Column11" headerRowDxfId="871" dataDxfId="870"/>
  </tableColumns>
  <tableStyleInfo name="Table Style 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table" Target="../tables/table17.xml"/><Relationship Id="rId2" Type="http://schemas.openxmlformats.org/officeDocument/2006/relationships/table" Target="../tables/table1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table" Target="../tables/table19.xml"/><Relationship Id="rId2" Type="http://schemas.openxmlformats.org/officeDocument/2006/relationships/table" Target="../tables/table18.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table" Target="../tables/table21.xml"/><Relationship Id="rId2" Type="http://schemas.openxmlformats.org/officeDocument/2006/relationships/table" Target="../tables/table20.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table" Target="../tables/table23.xml"/><Relationship Id="rId2" Type="http://schemas.openxmlformats.org/officeDocument/2006/relationships/table" Target="../tables/table2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table" Target="../tables/table25.xml"/><Relationship Id="rId2" Type="http://schemas.openxmlformats.org/officeDocument/2006/relationships/table" Target="../tables/table2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table" Target="../tables/table27.xml"/><Relationship Id="rId2" Type="http://schemas.openxmlformats.org/officeDocument/2006/relationships/table" Target="../tables/table26.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table" Target="../tables/table29.xml"/><Relationship Id="rId2" Type="http://schemas.openxmlformats.org/officeDocument/2006/relationships/table" Target="../tables/table28.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table" Target="../tables/table30.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table" Target="../tables/table32.xml"/><Relationship Id="rId2" Type="http://schemas.openxmlformats.org/officeDocument/2006/relationships/table" Target="../tables/table31.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table" Target="../tables/table34.xml"/><Relationship Id="rId2" Type="http://schemas.openxmlformats.org/officeDocument/2006/relationships/table" Target="../tables/table33.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table" Target="../tables/table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table" Target="../tables/table8.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table" Target="../tables/table11.xml"/><Relationship Id="rId2" Type="http://schemas.openxmlformats.org/officeDocument/2006/relationships/table" Target="../tables/table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3" Type="http://schemas.openxmlformats.org/officeDocument/2006/relationships/table" Target="../tables/table13.xml"/><Relationship Id="rId2" Type="http://schemas.openxmlformats.org/officeDocument/2006/relationships/table" Target="../tables/table12.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table" Target="../tables/table15.xml"/><Relationship Id="rId2" Type="http://schemas.openxmlformats.org/officeDocument/2006/relationships/table" Target="../tables/table14.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
  <sheetViews>
    <sheetView topLeftCell="A19" zoomScale="90" zoomScaleNormal="90" workbookViewId="0">
      <selection activeCell="V94" sqref="V94"/>
    </sheetView>
  </sheetViews>
  <sheetFormatPr defaultRowHeight="14.4" x14ac:dyDescent="0.55000000000000004"/>
  <sheetData/>
  <pageMargins left="0.7" right="0.7"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5" tint="0.59999389629810485"/>
    <pageSetUpPr fitToPage="1"/>
  </sheetPr>
  <dimension ref="A1:X23"/>
  <sheetViews>
    <sheetView tabSelected="1" view="pageBreakPreview" zoomScale="80" zoomScaleNormal="40" zoomScaleSheetLayoutView="80" workbookViewId="0">
      <selection activeCell="X18" sqref="X18"/>
    </sheetView>
  </sheetViews>
  <sheetFormatPr defaultColWidth="12.15625" defaultRowHeight="14.4" x14ac:dyDescent="0.55000000000000004"/>
  <cols>
    <col min="1" max="1" width="21.7890625" style="2" customWidth="1"/>
  </cols>
  <sheetData>
    <row r="1" spans="1:24" ht="30" customHeight="1" thickBot="1" x14ac:dyDescent="0.6">
      <c r="A1" s="55" t="s">
        <v>40</v>
      </c>
      <c r="B1" s="56"/>
      <c r="C1" s="56"/>
      <c r="D1" s="56"/>
      <c r="E1" s="56"/>
      <c r="F1" s="56"/>
      <c r="G1" s="56"/>
      <c r="H1" s="56"/>
      <c r="I1" s="56"/>
      <c r="J1" s="56"/>
      <c r="K1" s="56"/>
      <c r="L1" s="56"/>
      <c r="M1" s="56"/>
      <c r="N1" s="56"/>
      <c r="O1" s="56"/>
      <c r="P1" s="56"/>
      <c r="Q1" s="56"/>
      <c r="R1" s="56"/>
      <c r="S1" s="56"/>
      <c r="T1" s="56"/>
      <c r="U1" s="56"/>
      <c r="V1" s="56"/>
      <c r="W1" s="56"/>
      <c r="X1" s="57"/>
    </row>
    <row r="2" spans="1:24" ht="30" customHeight="1" thickBot="1" x14ac:dyDescent="0.6">
      <c r="A2" s="105" t="s">
        <v>67</v>
      </c>
      <c r="B2" s="106"/>
      <c r="C2" s="106"/>
      <c r="D2" s="106"/>
      <c r="E2" s="59" t="s">
        <v>89</v>
      </c>
      <c r="F2" s="60"/>
      <c r="G2" s="60"/>
      <c r="H2" s="60"/>
      <c r="I2" s="60"/>
      <c r="J2" s="60"/>
      <c r="K2" s="60"/>
      <c r="L2" s="60"/>
      <c r="M2" s="60"/>
      <c r="N2" s="60"/>
      <c r="O2" s="60"/>
      <c r="P2" s="60"/>
      <c r="Q2" s="60"/>
      <c r="R2" s="60"/>
      <c r="S2" s="60"/>
      <c r="T2" s="60"/>
      <c r="U2" s="60"/>
      <c r="V2" s="60"/>
      <c r="W2" s="60"/>
      <c r="X2" s="61"/>
    </row>
    <row r="3" spans="1:24" ht="30" customHeight="1" thickBot="1" x14ac:dyDescent="0.6">
      <c r="A3" s="51" t="s">
        <v>0</v>
      </c>
      <c r="B3" s="51"/>
      <c r="C3" s="51"/>
      <c r="D3" s="51"/>
      <c r="E3" s="62" t="s">
        <v>60</v>
      </c>
      <c r="F3" s="63"/>
      <c r="G3" s="63"/>
      <c r="H3" s="63"/>
      <c r="I3" s="63"/>
      <c r="J3" s="63"/>
      <c r="K3" s="63"/>
      <c r="L3" s="63"/>
      <c r="M3" s="63"/>
      <c r="N3" s="63"/>
      <c r="O3" s="63"/>
      <c r="P3" s="63"/>
      <c r="Q3" s="63"/>
      <c r="R3" s="63"/>
      <c r="S3" s="63"/>
      <c r="T3" s="63"/>
      <c r="U3" s="63"/>
      <c r="V3" s="63"/>
      <c r="W3" s="63"/>
      <c r="X3" s="64"/>
    </row>
    <row r="4" spans="1:24" ht="30" customHeight="1" thickBot="1" x14ac:dyDescent="0.6">
      <c r="A4" s="51" t="s">
        <v>39</v>
      </c>
      <c r="B4" s="51"/>
      <c r="C4" s="51"/>
      <c r="D4" s="51"/>
      <c r="E4" s="52">
        <v>1137.2</v>
      </c>
      <c r="F4" s="53"/>
      <c r="G4" s="53"/>
      <c r="H4" s="53"/>
      <c r="I4" s="53"/>
      <c r="J4" s="53"/>
      <c r="K4" s="53"/>
      <c r="L4" s="53"/>
      <c r="M4" s="53"/>
      <c r="N4" s="53"/>
      <c r="O4" s="53"/>
      <c r="P4" s="53"/>
      <c r="Q4" s="53"/>
      <c r="R4" s="53"/>
      <c r="S4" s="53"/>
      <c r="T4" s="53"/>
      <c r="U4" s="53"/>
      <c r="V4" s="53"/>
      <c r="W4" s="53"/>
      <c r="X4" s="54"/>
    </row>
    <row r="5" spans="1:24" ht="30" customHeight="1" thickBot="1" x14ac:dyDescent="0.6">
      <c r="A5" s="58" t="s">
        <v>63</v>
      </c>
      <c r="B5" s="58"/>
      <c r="C5" s="58"/>
      <c r="D5" s="58"/>
      <c r="E5" s="65">
        <v>46388</v>
      </c>
      <c r="F5" s="66"/>
      <c r="G5" s="66"/>
      <c r="H5" s="66"/>
      <c r="I5" s="66"/>
      <c r="J5" s="66"/>
      <c r="K5" s="66"/>
      <c r="L5" s="66"/>
      <c r="M5" s="66"/>
      <c r="N5" s="66"/>
      <c r="O5" s="66"/>
      <c r="P5" s="66"/>
      <c r="Q5" s="66"/>
      <c r="R5" s="66"/>
      <c r="S5" s="66"/>
      <c r="T5" s="66"/>
      <c r="U5" s="66"/>
      <c r="V5" s="66"/>
      <c r="W5" s="66"/>
      <c r="X5" s="67"/>
    </row>
    <row r="6" spans="1:24" ht="30" customHeight="1" thickBot="1" x14ac:dyDescent="0.6">
      <c r="A6" s="51" t="s">
        <v>41</v>
      </c>
      <c r="B6" s="51"/>
      <c r="C6" s="51"/>
      <c r="D6" s="51"/>
      <c r="E6" s="68" t="s">
        <v>60</v>
      </c>
      <c r="F6" s="69"/>
      <c r="G6" s="69"/>
      <c r="H6" s="69"/>
      <c r="I6" s="69"/>
      <c r="J6" s="69"/>
      <c r="K6" s="69"/>
      <c r="L6" s="69"/>
      <c r="M6" s="69"/>
      <c r="N6" s="69"/>
      <c r="O6" s="69"/>
      <c r="P6" s="69"/>
      <c r="Q6" s="69"/>
      <c r="R6" s="69"/>
      <c r="S6" s="69"/>
      <c r="T6" s="69"/>
      <c r="U6" s="69"/>
      <c r="V6" s="69"/>
      <c r="W6" s="69"/>
      <c r="X6" s="70"/>
    </row>
    <row r="7" spans="1:24" ht="31" customHeight="1" thickBot="1" x14ac:dyDescent="0.6">
      <c r="A7" s="35" t="s">
        <v>1</v>
      </c>
      <c r="B7" s="11">
        <v>46388</v>
      </c>
      <c r="C7" s="11">
        <v>46753</v>
      </c>
      <c r="D7" s="11">
        <v>47119</v>
      </c>
      <c r="E7" s="11">
        <v>47484</v>
      </c>
      <c r="F7" s="11">
        <v>47849</v>
      </c>
      <c r="G7" s="11">
        <v>48214</v>
      </c>
      <c r="H7" s="11">
        <v>48580</v>
      </c>
      <c r="I7" s="14">
        <v>49288</v>
      </c>
      <c r="J7" s="11">
        <v>49310</v>
      </c>
      <c r="K7" s="11">
        <v>49675</v>
      </c>
      <c r="L7" s="11">
        <v>50041</v>
      </c>
      <c r="M7" s="11">
        <v>50406</v>
      </c>
      <c r="N7" s="11">
        <v>50771</v>
      </c>
      <c r="O7" s="11">
        <v>51136</v>
      </c>
      <c r="P7" s="11">
        <v>51502</v>
      </c>
      <c r="Q7" s="11">
        <v>51867</v>
      </c>
      <c r="R7" s="11">
        <v>52232</v>
      </c>
      <c r="S7" s="14">
        <v>52597</v>
      </c>
      <c r="T7" s="14">
        <v>52963</v>
      </c>
      <c r="U7" s="14">
        <v>53328</v>
      </c>
      <c r="V7" s="14">
        <v>53693</v>
      </c>
      <c r="W7" s="14">
        <v>54058</v>
      </c>
      <c r="X7" s="14">
        <v>54424</v>
      </c>
    </row>
    <row r="8" spans="1:24" ht="31" customHeight="1" thickBot="1" x14ac:dyDescent="0.6">
      <c r="A8" s="35" t="s">
        <v>16</v>
      </c>
      <c r="B8" s="19">
        <v>1.22</v>
      </c>
      <c r="C8" s="19">
        <v>1.22</v>
      </c>
      <c r="D8" s="19">
        <v>59.519999999999996</v>
      </c>
      <c r="E8" s="19">
        <v>163.82</v>
      </c>
      <c r="F8" s="19">
        <v>203.35</v>
      </c>
      <c r="G8" s="19">
        <v>224.09</v>
      </c>
      <c r="H8" s="19">
        <v>224.09</v>
      </c>
      <c r="I8" s="19">
        <v>224.09</v>
      </c>
      <c r="J8" s="19">
        <v>318.54000000000002</v>
      </c>
      <c r="K8" s="19">
        <v>329.44</v>
      </c>
      <c r="L8" s="19">
        <v>519.44000000000005</v>
      </c>
      <c r="M8" s="19">
        <v>684.24</v>
      </c>
      <c r="N8" s="19">
        <v>684.24</v>
      </c>
      <c r="O8" s="19">
        <v>804.84</v>
      </c>
      <c r="P8" s="19">
        <v>947.04</v>
      </c>
      <c r="Q8" s="19">
        <v>1030.44</v>
      </c>
      <c r="R8" s="19">
        <v>1137.2</v>
      </c>
      <c r="S8" s="19">
        <v>1137.2</v>
      </c>
      <c r="T8" s="19">
        <v>1137.2</v>
      </c>
      <c r="U8" s="19">
        <v>1137.2</v>
      </c>
      <c r="V8" s="19">
        <v>1137.2</v>
      </c>
      <c r="W8" s="19">
        <v>1137.2</v>
      </c>
      <c r="X8" s="19">
        <v>1137.2</v>
      </c>
    </row>
    <row r="9" spans="1:24" ht="31" customHeight="1" thickBot="1" x14ac:dyDescent="0.6">
      <c r="A9" s="36" t="s">
        <v>2</v>
      </c>
      <c r="B9" s="14">
        <v>46731</v>
      </c>
      <c r="C9" s="14">
        <v>47097</v>
      </c>
      <c r="D9" s="14">
        <v>47462</v>
      </c>
      <c r="E9" s="14">
        <v>47827</v>
      </c>
      <c r="F9" s="19">
        <v>203.35</v>
      </c>
      <c r="G9" s="14">
        <v>48558</v>
      </c>
      <c r="H9" s="14">
        <v>48923</v>
      </c>
      <c r="I9" s="14">
        <v>49288</v>
      </c>
      <c r="J9" s="14">
        <v>49653</v>
      </c>
      <c r="K9" s="14">
        <v>50019</v>
      </c>
      <c r="L9" s="14">
        <v>50384</v>
      </c>
      <c r="M9" s="14">
        <v>50749</v>
      </c>
      <c r="N9" s="14">
        <v>51114</v>
      </c>
      <c r="O9" s="14">
        <v>51480</v>
      </c>
      <c r="P9" s="14">
        <v>51845</v>
      </c>
      <c r="Q9" s="14">
        <v>52210</v>
      </c>
      <c r="R9" s="14">
        <v>52575</v>
      </c>
      <c r="S9" s="14">
        <v>52941</v>
      </c>
      <c r="T9" s="14">
        <v>53306</v>
      </c>
      <c r="U9" s="14">
        <v>53671</v>
      </c>
      <c r="V9" s="14">
        <v>54036</v>
      </c>
      <c r="W9" s="14">
        <v>54402</v>
      </c>
      <c r="X9" s="14">
        <v>54767</v>
      </c>
    </row>
    <row r="10" spans="1:24" s="9" customFormat="1" ht="14.7" thickBot="1" x14ac:dyDescent="0.6">
      <c r="A10" s="31" t="s">
        <v>3</v>
      </c>
      <c r="B10" s="94" t="s">
        <v>4</v>
      </c>
      <c r="C10" s="103"/>
      <c r="D10" s="103"/>
      <c r="E10" s="103"/>
      <c r="F10" s="103"/>
      <c r="G10" s="103"/>
      <c r="H10" s="103"/>
      <c r="I10" s="103"/>
      <c r="J10" s="103"/>
      <c r="K10" s="103"/>
      <c r="L10" s="103"/>
      <c r="M10" s="103"/>
      <c r="N10" s="103"/>
      <c r="O10" s="103"/>
      <c r="P10" s="103"/>
      <c r="Q10" s="103"/>
      <c r="R10" s="103"/>
      <c r="S10" s="103"/>
      <c r="T10" s="103"/>
      <c r="U10" s="103"/>
      <c r="V10" s="103"/>
      <c r="W10" s="103"/>
      <c r="X10" s="104"/>
    </row>
    <row r="11" spans="1:24" ht="14.7" thickBot="1" x14ac:dyDescent="0.6">
      <c r="A11" s="37" t="s">
        <v>8</v>
      </c>
      <c r="B11" s="20"/>
      <c r="C11" s="15"/>
      <c r="D11" s="15"/>
      <c r="E11" s="15"/>
      <c r="F11" s="15"/>
      <c r="G11" s="15"/>
      <c r="H11" s="15"/>
      <c r="I11" s="15"/>
      <c r="J11" s="15"/>
      <c r="K11" s="16"/>
      <c r="L11" s="16"/>
      <c r="M11" s="16"/>
      <c r="N11" s="16"/>
      <c r="O11" s="16"/>
      <c r="P11" s="16"/>
      <c r="Q11" s="16"/>
      <c r="R11" s="16">
        <v>1137.2</v>
      </c>
      <c r="S11" s="16"/>
      <c r="T11" s="16"/>
      <c r="U11" s="16"/>
      <c r="V11" s="16"/>
      <c r="W11" s="16"/>
      <c r="X11" s="15"/>
    </row>
    <row r="12" spans="1:24" ht="14.7" thickBot="1" x14ac:dyDescent="0.6">
      <c r="A12" s="37" t="s">
        <v>9</v>
      </c>
      <c r="B12" s="20"/>
      <c r="C12" s="15"/>
      <c r="D12" s="15"/>
      <c r="E12" s="15"/>
      <c r="F12" s="15"/>
      <c r="G12" s="15"/>
      <c r="H12" s="15"/>
      <c r="I12" s="15"/>
      <c r="J12" s="15"/>
      <c r="K12" s="16"/>
      <c r="L12" s="16"/>
      <c r="M12" s="16"/>
      <c r="N12" s="16"/>
      <c r="O12" s="16"/>
      <c r="P12" s="16"/>
      <c r="Q12" s="16"/>
      <c r="R12" s="16">
        <v>5</v>
      </c>
      <c r="S12" s="16"/>
      <c r="T12" s="16"/>
      <c r="U12" s="16"/>
      <c r="V12" s="16"/>
      <c r="W12" s="16"/>
      <c r="X12" s="15"/>
    </row>
    <row r="13" spans="1:24" ht="14.7" thickBot="1" x14ac:dyDescent="0.6">
      <c r="A13" s="37" t="s">
        <v>10</v>
      </c>
      <c r="B13" s="20">
        <v>1.22</v>
      </c>
      <c r="C13" s="15"/>
      <c r="D13" s="15">
        <v>59.5</v>
      </c>
      <c r="E13" s="15">
        <v>163.80000000000001</v>
      </c>
      <c r="F13" s="15">
        <v>203.4</v>
      </c>
      <c r="G13" s="15">
        <v>224.1</v>
      </c>
      <c r="H13" s="15"/>
      <c r="I13" s="15"/>
      <c r="J13" s="15">
        <v>318.5</v>
      </c>
      <c r="K13" s="16">
        <v>329.4</v>
      </c>
      <c r="L13" s="15">
        <v>519.4</v>
      </c>
      <c r="M13" s="15">
        <v>684.2</v>
      </c>
      <c r="N13" s="26"/>
      <c r="O13" s="26">
        <v>804.8</v>
      </c>
      <c r="P13" s="26">
        <v>947</v>
      </c>
      <c r="Q13" s="26">
        <v>1030.4000000000001</v>
      </c>
      <c r="R13" s="26">
        <v>1137.2</v>
      </c>
      <c r="S13" s="26"/>
      <c r="T13" s="26"/>
      <c r="U13" s="26"/>
      <c r="V13" s="26"/>
      <c r="W13" s="26"/>
      <c r="X13" s="26"/>
    </row>
    <row r="14" spans="1:24" ht="14.7" thickBot="1" x14ac:dyDescent="0.6">
      <c r="A14" s="37" t="s">
        <v>11</v>
      </c>
      <c r="B14" s="20"/>
      <c r="C14" s="15">
        <v>1.22</v>
      </c>
      <c r="D14" s="15"/>
      <c r="E14" s="15">
        <v>59.5</v>
      </c>
      <c r="F14" s="15">
        <v>163.80000000000001</v>
      </c>
      <c r="G14" s="15">
        <v>203.4</v>
      </c>
      <c r="H14" s="15">
        <v>224.1</v>
      </c>
      <c r="I14" s="15"/>
      <c r="J14" s="15"/>
      <c r="K14" s="16">
        <v>318.5</v>
      </c>
      <c r="L14" s="15">
        <v>329.4</v>
      </c>
      <c r="M14" s="15">
        <v>519.4</v>
      </c>
      <c r="N14" s="15">
        <v>684.2</v>
      </c>
      <c r="O14" s="15"/>
      <c r="P14" s="15">
        <v>804.8</v>
      </c>
      <c r="Q14" s="15">
        <v>947</v>
      </c>
      <c r="R14" s="26">
        <v>1137.2</v>
      </c>
      <c r="S14" s="15"/>
      <c r="T14" s="15"/>
      <c r="U14" s="15"/>
      <c r="V14" s="15"/>
      <c r="W14" s="15"/>
      <c r="X14" s="15"/>
    </row>
    <row r="15" spans="1:24" ht="14.7" thickBot="1" x14ac:dyDescent="0.6">
      <c r="A15" s="37" t="s">
        <v>12</v>
      </c>
      <c r="B15" s="20"/>
      <c r="C15" s="15">
        <v>1.22</v>
      </c>
      <c r="D15" s="15"/>
      <c r="E15" s="15">
        <v>59.5</v>
      </c>
      <c r="F15" s="15">
        <v>163.80000000000001</v>
      </c>
      <c r="G15" s="15">
        <v>203.4</v>
      </c>
      <c r="H15" s="15">
        <v>224.1</v>
      </c>
      <c r="I15" s="15"/>
      <c r="J15" s="15"/>
      <c r="K15" s="16">
        <v>318.5</v>
      </c>
      <c r="L15" s="15">
        <v>329.4</v>
      </c>
      <c r="M15" s="15">
        <v>519.4</v>
      </c>
      <c r="N15" s="15">
        <v>684.2</v>
      </c>
      <c r="O15" s="15"/>
      <c r="P15" s="15">
        <v>804.8</v>
      </c>
      <c r="Q15" s="15">
        <v>947</v>
      </c>
      <c r="R15" s="26">
        <v>1137.2</v>
      </c>
      <c r="S15" s="15"/>
      <c r="T15" s="15"/>
      <c r="U15" s="15"/>
      <c r="V15" s="15"/>
      <c r="W15" s="15"/>
      <c r="X15" s="15"/>
    </row>
    <row r="16" spans="1:24" ht="14.7" thickBot="1" x14ac:dyDescent="0.6">
      <c r="A16" s="37" t="s">
        <v>17</v>
      </c>
      <c r="B16" s="20"/>
      <c r="C16" s="15"/>
      <c r="D16" s="15"/>
      <c r="E16" s="15">
        <v>1.22</v>
      </c>
      <c r="F16" s="15"/>
      <c r="G16" s="15">
        <v>59.5</v>
      </c>
      <c r="H16" s="15">
        <v>163.80000000000001</v>
      </c>
      <c r="I16" s="15">
        <v>203.4</v>
      </c>
      <c r="J16" s="15">
        <v>224.1</v>
      </c>
      <c r="K16" s="16"/>
      <c r="L16" s="15"/>
      <c r="M16" s="15">
        <v>318.5</v>
      </c>
      <c r="N16" s="15">
        <v>329.4</v>
      </c>
      <c r="O16" s="15">
        <v>519.4</v>
      </c>
      <c r="P16" s="15">
        <v>684.2</v>
      </c>
      <c r="Q16" s="15"/>
      <c r="R16" s="15">
        <v>804.8</v>
      </c>
      <c r="S16" s="15">
        <v>947</v>
      </c>
      <c r="T16" s="15">
        <v>1030.4000000000001</v>
      </c>
      <c r="U16" s="15">
        <v>1137.2</v>
      </c>
      <c r="V16" s="15"/>
      <c r="W16" s="15"/>
      <c r="X16" s="15"/>
    </row>
    <row r="17" spans="1:24" ht="14.7" thickBot="1" x14ac:dyDescent="0.6">
      <c r="A17" s="37" t="s">
        <v>18</v>
      </c>
      <c r="B17" s="20"/>
      <c r="C17" s="15"/>
      <c r="D17" s="15"/>
      <c r="E17" s="15"/>
      <c r="F17" s="15"/>
      <c r="G17" s="15"/>
      <c r="H17" s="15">
        <v>1.22</v>
      </c>
      <c r="I17" s="15"/>
      <c r="J17" s="15">
        <v>59.5</v>
      </c>
      <c r="K17" s="16">
        <v>163.80000000000001</v>
      </c>
      <c r="L17" s="15">
        <v>203.4</v>
      </c>
      <c r="M17" s="15">
        <v>224.1</v>
      </c>
      <c r="N17" s="15"/>
      <c r="O17" s="15"/>
      <c r="P17" s="15">
        <v>318.5</v>
      </c>
      <c r="Q17" s="15">
        <v>329.4</v>
      </c>
      <c r="R17" s="15">
        <v>519.4</v>
      </c>
      <c r="S17" s="15">
        <v>684.2</v>
      </c>
      <c r="T17" s="15"/>
      <c r="U17" s="15">
        <v>804.8</v>
      </c>
      <c r="V17" s="15">
        <v>947</v>
      </c>
      <c r="W17" s="15">
        <v>1030.4000000000001</v>
      </c>
      <c r="X17" s="15">
        <v>1137.2</v>
      </c>
    </row>
    <row r="18" spans="1:24" x14ac:dyDescent="0.55000000000000004">
      <c r="A18"/>
    </row>
    <row r="19" spans="1:24" ht="14.7" thickBot="1" x14ac:dyDescent="0.6"/>
    <row r="20" spans="1:24" x14ac:dyDescent="0.55000000000000004">
      <c r="A20" s="42" t="s">
        <v>31</v>
      </c>
      <c r="B20" s="43"/>
      <c r="C20" s="43"/>
      <c r="D20" s="43"/>
      <c r="E20" s="43"/>
      <c r="F20" s="43"/>
      <c r="G20" s="43"/>
      <c r="H20" s="43"/>
      <c r="I20" s="43"/>
      <c r="J20" s="43"/>
      <c r="K20" s="44"/>
    </row>
    <row r="21" spans="1:24" x14ac:dyDescent="0.55000000000000004">
      <c r="A21" s="45" t="s">
        <v>32</v>
      </c>
      <c r="B21" s="46"/>
      <c r="C21" s="46"/>
      <c r="D21" s="46"/>
      <c r="E21" s="46"/>
      <c r="F21" s="46"/>
      <c r="G21" s="46"/>
      <c r="H21" s="46"/>
      <c r="I21" s="46"/>
      <c r="J21" s="46"/>
      <c r="K21" s="47"/>
    </row>
    <row r="22" spans="1:24" x14ac:dyDescent="0.55000000000000004">
      <c r="A22" s="45" t="s">
        <v>33</v>
      </c>
      <c r="B22" s="46"/>
      <c r="C22" s="46"/>
      <c r="D22" s="46"/>
      <c r="E22" s="46"/>
      <c r="F22" s="46"/>
      <c r="G22" s="46"/>
      <c r="H22" s="46"/>
      <c r="I22" s="46"/>
      <c r="J22" s="46"/>
      <c r="K22" s="47"/>
    </row>
    <row r="23" spans="1:24" ht="14.7" thickBot="1" x14ac:dyDescent="0.6">
      <c r="A23" s="48" t="s">
        <v>37</v>
      </c>
      <c r="B23" s="49"/>
      <c r="C23" s="49"/>
      <c r="D23" s="49"/>
      <c r="E23" s="49"/>
      <c r="F23" s="49"/>
      <c r="G23" s="49"/>
      <c r="H23" s="49"/>
      <c r="I23" s="49"/>
      <c r="J23" s="49"/>
      <c r="K23" s="50"/>
    </row>
  </sheetData>
  <mergeCells count="16">
    <mergeCell ref="A23:K23"/>
    <mergeCell ref="B10:X10"/>
    <mergeCell ref="A1:X1"/>
    <mergeCell ref="A6:D6"/>
    <mergeCell ref="A20:K20"/>
    <mergeCell ref="A21:K21"/>
    <mergeCell ref="A22:K22"/>
    <mergeCell ref="A2:D2"/>
    <mergeCell ref="A3:D3"/>
    <mergeCell ref="A4:D4"/>
    <mergeCell ref="A5:D5"/>
    <mergeCell ref="E2:X2"/>
    <mergeCell ref="E4:X4"/>
    <mergeCell ref="E6:X6"/>
    <mergeCell ref="E5:X5"/>
    <mergeCell ref="E3:X3"/>
  </mergeCells>
  <conditionalFormatting sqref="B9:E9 G9:X9">
    <cfRule type="containsText" dxfId="679" priority="3" operator="containsText" text="xx/xx/xxxx">
      <formula>NOT(ISERROR(SEARCH("xx/xx/xxxx",B9)))</formula>
    </cfRule>
  </conditionalFormatting>
  <conditionalFormatting sqref="B7:H7 J7:R7">
    <cfRule type="containsText" dxfId="678" priority="4" operator="containsText" text="10/12/xxxx">
      <formula>NOT(ISERROR(SEARCH("10/12/xxxx",B7)))</formula>
    </cfRule>
  </conditionalFormatting>
  <conditionalFormatting sqref="I7">
    <cfRule type="containsText" dxfId="677" priority="2" operator="containsText" text="xx/xx/xxxx">
      <formula>NOT(ISERROR(SEARCH("xx/xx/xxxx",I7)))</formula>
    </cfRule>
  </conditionalFormatting>
  <conditionalFormatting sqref="S7:X7">
    <cfRule type="containsText" dxfId="676" priority="1" operator="containsText" text="xx/xx/xxxx">
      <formula>NOT(ISERROR(SEARCH("xx/xx/xxxx",S7)))</formula>
    </cfRule>
  </conditionalFormatting>
  <dataValidations count="6">
    <dataValidation allowBlank="1" showInputMessage="1" showErrorMessage="1" prompt="Please input the correct Rehabilitation Area number (RA#)" sqref="E2" xr:uid="{00000000-0002-0000-0900-000000000000}"/>
    <dataValidation allowBlank="1" showInputMessage="1" showErrorMessage="1" promptTitle="Insert Area (ha)" prompt="Please insert the cumulative area available in hectares (ha)" sqref="F9 B8:X8" xr:uid="{00000000-0002-0000-0900-000001000000}"/>
    <dataValidation allowBlank="1" showInputMessage="1" showErrorMessage="1" promptTitle="Insert Date" prompt="Please insert the data the milestone is to be completed by" sqref="B9:E9 G9:X9 I7 S7:X7" xr:uid="{00000000-0002-0000-0900-000002000000}"/>
    <dataValidation allowBlank="1" showInputMessage="1" showErrorMessage="1" promptTitle="Insert Date" prompt="Please insert the date the area is available for rehabilitation" sqref="B7:H7 J7:R7" xr:uid="{00000000-0002-0000-0900-000003000000}"/>
    <dataValidation allowBlank="1" showInputMessage="1" showErrorMessage="1" promptTitle="Insert Area (ha)" prompt="Please insert the cumulative area achieved in hectares (ha) as required" sqref="B11:K17" xr:uid="{00000000-0002-0000-0900-000004000000}"/>
    <dataValidation allowBlank="1" showInputMessage="1" showErrorMessage="1" promptTitle="Rehabilitation Milestone" prompt="Insert the Rehabilitation Milestone number here (RM#)" sqref="A11:A17" xr:uid="{00000000-0002-0000-0900-000005000000}"/>
  </dataValidations>
  <pageMargins left="0.7" right="0.7" top="0.75" bottom="0.75" header="0.3" footer="0.3"/>
  <pageSetup paperSize="8" scale="64" fitToHeight="0" orientation="landscape" r:id="rId1"/>
  <tableParts count="2">
    <tablePart r:id="rId2"/>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9" tint="0.59999389629810485"/>
    <pageSetUpPr fitToPage="1"/>
  </sheetPr>
  <dimension ref="A1:S21"/>
  <sheetViews>
    <sheetView view="pageBreakPreview" zoomScale="60" zoomScaleNormal="40" workbookViewId="0">
      <selection activeCell="I37" sqref="I37"/>
    </sheetView>
  </sheetViews>
  <sheetFormatPr defaultColWidth="12.15625" defaultRowHeight="14.4" x14ac:dyDescent="0.55000000000000004"/>
  <cols>
    <col min="1" max="1" width="22.89453125" style="2" customWidth="1"/>
  </cols>
  <sheetData>
    <row r="1" spans="1:19" ht="30" customHeight="1" thickBot="1" x14ac:dyDescent="0.6">
      <c r="A1" s="100" t="s">
        <v>40</v>
      </c>
      <c r="B1" s="101"/>
      <c r="C1" s="101"/>
      <c r="D1" s="101"/>
      <c r="E1" s="101"/>
      <c r="F1" s="101"/>
      <c r="G1" s="101"/>
      <c r="H1" s="101"/>
      <c r="I1" s="101"/>
      <c r="J1" s="101"/>
      <c r="K1" s="101"/>
      <c r="L1" s="101"/>
      <c r="M1" s="101"/>
      <c r="N1" s="101"/>
      <c r="O1" s="101"/>
      <c r="P1" s="101"/>
      <c r="Q1" s="101"/>
      <c r="R1" s="101"/>
      <c r="S1" s="102"/>
    </row>
    <row r="2" spans="1:19" ht="30" customHeight="1" thickBot="1" x14ac:dyDescent="0.6">
      <c r="A2" s="58" t="s">
        <v>67</v>
      </c>
      <c r="B2" s="51"/>
      <c r="C2" s="51"/>
      <c r="D2" s="51"/>
      <c r="E2" s="74" t="s">
        <v>90</v>
      </c>
      <c r="F2" s="75"/>
      <c r="G2" s="75"/>
      <c r="H2" s="75"/>
      <c r="I2" s="75"/>
      <c r="J2" s="75"/>
      <c r="K2" s="75"/>
      <c r="L2" s="75"/>
      <c r="M2" s="75"/>
      <c r="N2" s="75"/>
      <c r="O2" s="75"/>
      <c r="P2" s="75"/>
      <c r="Q2" s="75"/>
      <c r="R2" s="75"/>
      <c r="S2" s="76"/>
    </row>
    <row r="3" spans="1:19" ht="30" customHeight="1" thickBot="1" x14ac:dyDescent="0.6">
      <c r="A3" s="51" t="s">
        <v>0</v>
      </c>
      <c r="B3" s="51"/>
      <c r="C3" s="51"/>
      <c r="D3" s="51"/>
      <c r="E3" s="74" t="s">
        <v>84</v>
      </c>
      <c r="F3" s="75"/>
      <c r="G3" s="75"/>
      <c r="H3" s="75"/>
      <c r="I3" s="75"/>
      <c r="J3" s="75"/>
      <c r="K3" s="75"/>
      <c r="L3" s="75"/>
      <c r="M3" s="75"/>
      <c r="N3" s="75"/>
      <c r="O3" s="75"/>
      <c r="P3" s="75"/>
      <c r="Q3" s="75"/>
      <c r="R3" s="75"/>
      <c r="S3" s="76"/>
    </row>
    <row r="4" spans="1:19" ht="30" customHeight="1" thickBot="1" x14ac:dyDescent="0.6">
      <c r="A4" s="51" t="s">
        <v>39</v>
      </c>
      <c r="B4" s="51"/>
      <c r="C4" s="51"/>
      <c r="D4" s="51"/>
      <c r="E4" s="74">
        <v>84.2</v>
      </c>
      <c r="F4" s="75"/>
      <c r="G4" s="75"/>
      <c r="H4" s="75"/>
      <c r="I4" s="75"/>
      <c r="J4" s="75"/>
      <c r="K4" s="75"/>
      <c r="L4" s="75"/>
      <c r="M4" s="75"/>
      <c r="N4" s="75"/>
      <c r="O4" s="75"/>
      <c r="P4" s="75"/>
      <c r="Q4" s="75"/>
      <c r="R4" s="75"/>
      <c r="S4" s="76"/>
    </row>
    <row r="5" spans="1:19" ht="30" customHeight="1" thickBot="1" x14ac:dyDescent="0.6">
      <c r="A5" s="58" t="s">
        <v>63</v>
      </c>
      <c r="B5" s="58"/>
      <c r="C5" s="58"/>
      <c r="D5" s="58"/>
      <c r="E5" s="107">
        <v>46388</v>
      </c>
      <c r="F5" s="108"/>
      <c r="G5" s="108"/>
      <c r="H5" s="108"/>
      <c r="I5" s="108"/>
      <c r="J5" s="108"/>
      <c r="K5" s="108"/>
      <c r="L5" s="108"/>
      <c r="M5" s="108"/>
      <c r="N5" s="108"/>
      <c r="O5" s="108"/>
      <c r="P5" s="108"/>
      <c r="Q5" s="108"/>
      <c r="R5" s="108"/>
      <c r="S5" s="109"/>
    </row>
    <row r="6" spans="1:19" ht="30" customHeight="1" thickBot="1" x14ac:dyDescent="0.6">
      <c r="A6" s="51" t="s">
        <v>41</v>
      </c>
      <c r="B6" s="51"/>
      <c r="C6" s="51"/>
      <c r="D6" s="51"/>
      <c r="E6" s="74" t="s">
        <v>84</v>
      </c>
      <c r="F6" s="75"/>
      <c r="G6" s="75"/>
      <c r="H6" s="75"/>
      <c r="I6" s="75"/>
      <c r="J6" s="75"/>
      <c r="K6" s="75"/>
      <c r="L6" s="75"/>
      <c r="M6" s="75"/>
      <c r="N6" s="75"/>
      <c r="O6" s="75"/>
      <c r="P6" s="75"/>
      <c r="Q6" s="75"/>
      <c r="R6" s="75"/>
      <c r="S6" s="76"/>
    </row>
    <row r="7" spans="1:19" ht="31" customHeight="1" thickBot="1" x14ac:dyDescent="0.6">
      <c r="A7" s="35" t="s">
        <v>1</v>
      </c>
      <c r="B7" s="11">
        <v>46388</v>
      </c>
      <c r="C7" s="11">
        <v>46753</v>
      </c>
      <c r="D7" s="11">
        <v>47484</v>
      </c>
      <c r="E7" s="11">
        <v>47849</v>
      </c>
      <c r="F7" s="11">
        <v>48214</v>
      </c>
      <c r="G7" s="14">
        <v>48945</v>
      </c>
      <c r="H7" s="11">
        <v>49310</v>
      </c>
      <c r="I7" s="11">
        <v>49675</v>
      </c>
      <c r="J7" s="11">
        <v>50041</v>
      </c>
      <c r="K7" s="11">
        <v>50406</v>
      </c>
      <c r="L7" s="11">
        <v>50771</v>
      </c>
      <c r="M7" s="11">
        <v>51136</v>
      </c>
      <c r="N7" s="11">
        <v>51502</v>
      </c>
      <c r="O7" s="14">
        <v>51867</v>
      </c>
      <c r="P7" s="14">
        <v>52232</v>
      </c>
      <c r="Q7" s="14">
        <v>52597</v>
      </c>
      <c r="R7" s="14">
        <v>52963</v>
      </c>
      <c r="S7" s="14">
        <v>53693</v>
      </c>
    </row>
    <row r="8" spans="1:19" ht="31" customHeight="1" thickBot="1" x14ac:dyDescent="0.6">
      <c r="A8" s="35" t="s">
        <v>16</v>
      </c>
      <c r="B8" s="19">
        <v>2.8</v>
      </c>
      <c r="C8" s="19">
        <v>2.8</v>
      </c>
      <c r="D8" s="19">
        <v>28</v>
      </c>
      <c r="E8" s="19">
        <v>29.6</v>
      </c>
      <c r="F8" s="19">
        <v>29.6</v>
      </c>
      <c r="G8" s="19">
        <v>29.6</v>
      </c>
      <c r="H8" s="19">
        <v>41.6</v>
      </c>
      <c r="I8" s="19">
        <v>63.900000000000006</v>
      </c>
      <c r="J8" s="19">
        <v>63.900000000000006</v>
      </c>
      <c r="K8" s="19">
        <v>77.800000000000011</v>
      </c>
      <c r="L8" s="19">
        <v>77.800000000000011</v>
      </c>
      <c r="M8" s="19">
        <v>84.200000000000017</v>
      </c>
      <c r="N8" s="19">
        <v>84.200000000000017</v>
      </c>
      <c r="O8" s="19">
        <v>84.200000000000017</v>
      </c>
      <c r="P8" s="19">
        <v>84.200000000000017</v>
      </c>
      <c r="Q8" s="19">
        <v>84.200000000000017</v>
      </c>
      <c r="R8" s="19">
        <v>84.200000000000017</v>
      </c>
      <c r="S8" s="19">
        <v>84.200000000000017</v>
      </c>
    </row>
    <row r="9" spans="1:19" ht="31" customHeight="1" thickBot="1" x14ac:dyDescent="0.6">
      <c r="A9" s="36" t="s">
        <v>2</v>
      </c>
      <c r="B9" s="14">
        <v>46731</v>
      </c>
      <c r="C9" s="14">
        <v>47097</v>
      </c>
      <c r="D9" s="14">
        <v>47827</v>
      </c>
      <c r="E9" s="14">
        <v>48192</v>
      </c>
      <c r="F9" s="14">
        <v>48558</v>
      </c>
      <c r="G9" s="14">
        <v>49288</v>
      </c>
      <c r="H9" s="14">
        <v>49653</v>
      </c>
      <c r="I9" s="14">
        <v>50019</v>
      </c>
      <c r="J9" s="14">
        <v>50384</v>
      </c>
      <c r="K9" s="14">
        <v>50749</v>
      </c>
      <c r="L9" s="14">
        <v>51114</v>
      </c>
      <c r="M9" s="14">
        <v>51480</v>
      </c>
      <c r="N9" s="14">
        <v>51845</v>
      </c>
      <c r="O9" s="14">
        <v>52210</v>
      </c>
      <c r="P9" s="14">
        <v>52575</v>
      </c>
      <c r="Q9" s="14">
        <v>52941</v>
      </c>
      <c r="R9" s="14">
        <v>53306</v>
      </c>
      <c r="S9" s="14">
        <v>54036</v>
      </c>
    </row>
    <row r="10" spans="1:19" s="9" customFormat="1" ht="14.7" thickBot="1" x14ac:dyDescent="0.6">
      <c r="A10" s="31" t="s">
        <v>3</v>
      </c>
      <c r="B10" s="97" t="s">
        <v>4</v>
      </c>
      <c r="C10" s="98"/>
      <c r="D10" s="98"/>
      <c r="E10" s="98"/>
      <c r="F10" s="98"/>
      <c r="G10" s="98"/>
      <c r="H10" s="98"/>
      <c r="I10" s="98"/>
      <c r="J10" s="98"/>
      <c r="K10" s="98"/>
      <c r="L10" s="98"/>
      <c r="M10" s="98"/>
      <c r="N10" s="98"/>
      <c r="O10" s="98"/>
      <c r="P10" s="98"/>
      <c r="Q10" s="98"/>
      <c r="R10" s="98"/>
      <c r="S10" s="99"/>
    </row>
    <row r="11" spans="1:19" ht="14.7" thickBot="1" x14ac:dyDescent="0.6">
      <c r="A11" s="37" t="s">
        <v>10</v>
      </c>
      <c r="B11" s="15">
        <v>2.8</v>
      </c>
      <c r="C11" s="15"/>
      <c r="D11" s="15">
        <v>28</v>
      </c>
      <c r="E11" s="15">
        <v>29.6</v>
      </c>
      <c r="F11" s="15"/>
      <c r="G11" s="15"/>
      <c r="H11" s="16">
        <v>41.6</v>
      </c>
      <c r="I11" s="15">
        <v>63.9</v>
      </c>
      <c r="J11" s="15"/>
      <c r="K11" s="15">
        <v>77.8</v>
      </c>
      <c r="L11" s="15"/>
      <c r="M11" s="15">
        <v>84.2</v>
      </c>
      <c r="N11" s="15"/>
      <c r="O11" s="15"/>
      <c r="P11" s="15"/>
      <c r="Q11" s="15"/>
      <c r="R11" s="15"/>
      <c r="S11" s="15"/>
    </row>
    <row r="12" spans="1:19" ht="14.7" thickBot="1" x14ac:dyDescent="0.6">
      <c r="A12" s="37" t="s">
        <v>11</v>
      </c>
      <c r="B12" s="15"/>
      <c r="C12" s="15">
        <v>2.8</v>
      </c>
      <c r="D12" s="15"/>
      <c r="E12" s="15">
        <v>28</v>
      </c>
      <c r="F12" s="15">
        <v>29.6</v>
      </c>
      <c r="G12" s="15"/>
      <c r="H12" s="16"/>
      <c r="I12" s="15">
        <v>41.6</v>
      </c>
      <c r="J12" s="15">
        <v>63.9</v>
      </c>
      <c r="K12" s="15"/>
      <c r="L12" s="15">
        <v>77.8</v>
      </c>
      <c r="M12" s="15"/>
      <c r="N12" s="15">
        <v>84.2</v>
      </c>
      <c r="O12" s="15"/>
      <c r="P12" s="15"/>
      <c r="Q12" s="15"/>
      <c r="R12" s="15"/>
      <c r="S12" s="15"/>
    </row>
    <row r="13" spans="1:19" ht="14.7" thickBot="1" x14ac:dyDescent="0.6">
      <c r="A13" s="37" t="s">
        <v>12</v>
      </c>
      <c r="B13" s="15"/>
      <c r="C13" s="15">
        <v>2.8</v>
      </c>
      <c r="D13" s="15"/>
      <c r="E13" s="15">
        <v>28</v>
      </c>
      <c r="F13" s="15">
        <v>29.6</v>
      </c>
      <c r="G13" s="15"/>
      <c r="H13" s="16"/>
      <c r="I13" s="15">
        <v>41.6</v>
      </c>
      <c r="J13" s="15">
        <v>63.9</v>
      </c>
      <c r="K13" s="15"/>
      <c r="L13" s="15">
        <v>77.8</v>
      </c>
      <c r="M13" s="15"/>
      <c r="N13" s="15">
        <v>84.2</v>
      </c>
      <c r="O13" s="15"/>
      <c r="P13" s="15"/>
      <c r="Q13" s="15"/>
      <c r="R13" s="15"/>
      <c r="S13" s="15"/>
    </row>
    <row r="14" spans="1:19" ht="14.7" thickBot="1" x14ac:dyDescent="0.6">
      <c r="A14" s="37" t="s">
        <v>17</v>
      </c>
      <c r="B14" s="15"/>
      <c r="C14" s="15"/>
      <c r="D14" s="15"/>
      <c r="E14" s="15">
        <v>2.8</v>
      </c>
      <c r="F14" s="15"/>
      <c r="G14" s="15">
        <v>28</v>
      </c>
      <c r="H14" s="16">
        <v>29.6</v>
      </c>
      <c r="I14" s="15"/>
      <c r="J14" s="15"/>
      <c r="K14" s="15"/>
      <c r="L14" s="15">
        <v>41.6</v>
      </c>
      <c r="M14" s="15">
        <v>63.9</v>
      </c>
      <c r="N14" s="15"/>
      <c r="O14" s="15">
        <v>77.8</v>
      </c>
      <c r="P14" s="15"/>
      <c r="Q14" s="15">
        <v>84.2</v>
      </c>
      <c r="R14" s="15"/>
      <c r="S14" s="15"/>
    </row>
    <row r="15" spans="1:19" ht="14.7" thickBot="1" x14ac:dyDescent="0.6">
      <c r="A15" s="37" t="s">
        <v>21</v>
      </c>
      <c r="B15" s="15"/>
      <c r="C15" s="15"/>
      <c r="D15" s="15"/>
      <c r="E15" s="15"/>
      <c r="F15" s="15"/>
      <c r="G15" s="15">
        <v>2.8</v>
      </c>
      <c r="H15" s="16"/>
      <c r="I15" s="15"/>
      <c r="J15" s="15">
        <v>28</v>
      </c>
      <c r="K15" s="15">
        <v>29.6</v>
      </c>
      <c r="L15" s="15"/>
      <c r="M15" s="15"/>
      <c r="N15" s="15"/>
      <c r="O15" s="15">
        <v>41.6</v>
      </c>
      <c r="P15" s="15">
        <v>63.9</v>
      </c>
      <c r="Q15" s="15"/>
      <c r="R15" s="15">
        <v>77.8</v>
      </c>
      <c r="S15" s="15">
        <v>84.2</v>
      </c>
    </row>
    <row r="16" spans="1:19" x14ac:dyDescent="0.55000000000000004">
      <c r="A16"/>
    </row>
    <row r="17" spans="1:11" ht="14.7" thickBot="1" x14ac:dyDescent="0.6"/>
    <row r="18" spans="1:11" x14ac:dyDescent="0.55000000000000004">
      <c r="A18" s="42" t="s">
        <v>31</v>
      </c>
      <c r="B18" s="43"/>
      <c r="C18" s="43"/>
      <c r="D18" s="43"/>
      <c r="E18" s="43"/>
      <c r="F18" s="43"/>
      <c r="G18" s="43"/>
      <c r="H18" s="43"/>
      <c r="I18" s="43"/>
      <c r="J18" s="43"/>
      <c r="K18" s="44"/>
    </row>
    <row r="19" spans="1:11" x14ac:dyDescent="0.55000000000000004">
      <c r="A19" s="45" t="s">
        <v>32</v>
      </c>
      <c r="B19" s="46"/>
      <c r="C19" s="46"/>
      <c r="D19" s="46"/>
      <c r="E19" s="46"/>
      <c r="F19" s="46"/>
      <c r="G19" s="46"/>
      <c r="H19" s="46"/>
      <c r="I19" s="46"/>
      <c r="J19" s="46"/>
      <c r="K19" s="47"/>
    </row>
    <row r="20" spans="1:11" x14ac:dyDescent="0.55000000000000004">
      <c r="A20" s="45" t="s">
        <v>33</v>
      </c>
      <c r="B20" s="46"/>
      <c r="C20" s="46"/>
      <c r="D20" s="46"/>
      <c r="E20" s="46"/>
      <c r="F20" s="46"/>
      <c r="G20" s="46"/>
      <c r="H20" s="46"/>
      <c r="I20" s="46"/>
      <c r="J20" s="46"/>
      <c r="K20" s="47"/>
    </row>
    <row r="21" spans="1:11" ht="14.7" thickBot="1" x14ac:dyDescent="0.6">
      <c r="A21" s="48" t="s">
        <v>37</v>
      </c>
      <c r="B21" s="49"/>
      <c r="C21" s="49"/>
      <c r="D21" s="49"/>
      <c r="E21" s="49"/>
      <c r="F21" s="49"/>
      <c r="G21" s="49"/>
      <c r="H21" s="49"/>
      <c r="I21" s="49"/>
      <c r="J21" s="49"/>
      <c r="K21" s="50"/>
    </row>
  </sheetData>
  <mergeCells count="16">
    <mergeCell ref="A21:K21"/>
    <mergeCell ref="A1:S1"/>
    <mergeCell ref="B10:S10"/>
    <mergeCell ref="A6:D6"/>
    <mergeCell ref="A18:K18"/>
    <mergeCell ref="A19:K19"/>
    <mergeCell ref="A20:K20"/>
    <mergeCell ref="A2:D2"/>
    <mergeCell ref="A3:D3"/>
    <mergeCell ref="A4:D4"/>
    <mergeCell ref="A5:D5"/>
    <mergeCell ref="E2:S2"/>
    <mergeCell ref="E3:S3"/>
    <mergeCell ref="E4:S4"/>
    <mergeCell ref="E5:S5"/>
    <mergeCell ref="E6:S6"/>
  </mergeCells>
  <conditionalFormatting sqref="B9:S9">
    <cfRule type="containsText" dxfId="569" priority="3" operator="containsText" text="xx/xx/xxxx">
      <formula>NOT(ISERROR(SEARCH("xx/xx/xxxx",B9)))</formula>
    </cfRule>
  </conditionalFormatting>
  <conditionalFormatting sqref="B7:F7 H7:N7">
    <cfRule type="containsText" dxfId="568" priority="4" operator="containsText" text="10/12/xxxx">
      <formula>NOT(ISERROR(SEARCH("10/12/xxxx",B7)))</formula>
    </cfRule>
  </conditionalFormatting>
  <conditionalFormatting sqref="G7">
    <cfRule type="containsText" dxfId="567" priority="2" operator="containsText" text="xx/xx/xxxx">
      <formula>NOT(ISERROR(SEARCH("xx/xx/xxxx",G7)))</formula>
    </cfRule>
  </conditionalFormatting>
  <conditionalFormatting sqref="O7:S7">
    <cfRule type="containsText" dxfId="566" priority="1" operator="containsText" text="xx/xx/xxxx">
      <formula>NOT(ISERROR(SEARCH("xx/xx/xxxx",O7)))</formula>
    </cfRule>
  </conditionalFormatting>
  <dataValidations count="6">
    <dataValidation allowBlank="1" showInputMessage="1" showErrorMessage="1" promptTitle="Insert Area (ha)" prompt="Please insert the cumulative area achieved in hectares (ha) as required" sqref="K11:K15 B11:H15" xr:uid="{00000000-0002-0000-0A00-000000000000}"/>
    <dataValidation allowBlank="1" showInputMessage="1" showErrorMessage="1" prompt="Please input the correct Rehabilitation Area number (RA#)" sqref="E2" xr:uid="{00000000-0002-0000-0A00-000001000000}"/>
    <dataValidation allowBlank="1" showInputMessage="1" showErrorMessage="1" promptTitle="Insert Date" prompt="Please insert the date the area is available for rehabilitation" sqref="B7:F7 H7:N7" xr:uid="{00000000-0002-0000-0A00-000002000000}"/>
    <dataValidation allowBlank="1" showInputMessage="1" showErrorMessage="1" promptTitle="Insert Date" prompt="Please insert the data the milestone is to be completed by" sqref="G7 O7:S7 B9:S9" xr:uid="{00000000-0002-0000-0A00-000003000000}"/>
    <dataValidation allowBlank="1" showInputMessage="1" showErrorMessage="1" promptTitle="Rehabilitation Milestone" prompt="Insert the Rehabilitation Milestone number here (RM#)" sqref="A11:J15" xr:uid="{00000000-0002-0000-0A00-000004000000}"/>
    <dataValidation allowBlank="1" showInputMessage="1" showErrorMessage="1" promptTitle="Insert Area (ha)" prompt="Please insert the cumulative area available in hectares (ha)" sqref="B8:S8" xr:uid="{00000000-0002-0000-0A00-000005000000}"/>
  </dataValidations>
  <pageMargins left="0.7" right="0.7" top="0.75" bottom="0.75" header="0.3" footer="0.3"/>
  <pageSetup paperSize="8" scale="79" fitToHeight="0" orientation="landscape" r:id="rId1"/>
  <tableParts count="2">
    <tablePart r:id="rId2"/>
    <tablePart r:id="rId3"/>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4" tint="0.59999389629810485"/>
    <pageSetUpPr fitToPage="1"/>
  </sheetPr>
  <dimension ref="A1:L21"/>
  <sheetViews>
    <sheetView view="pageBreakPreview" zoomScale="70" zoomScaleNormal="40" zoomScaleSheetLayoutView="70" workbookViewId="0">
      <selection activeCell="O14" sqref="O14"/>
    </sheetView>
  </sheetViews>
  <sheetFormatPr defaultColWidth="12.15625" defaultRowHeight="14.4" x14ac:dyDescent="0.55000000000000004"/>
  <cols>
    <col min="1" max="1" width="21.15625" style="2" customWidth="1"/>
  </cols>
  <sheetData>
    <row r="1" spans="1:12" ht="30" customHeight="1" thickBot="1" x14ac:dyDescent="0.6">
      <c r="A1" s="55" t="s">
        <v>40</v>
      </c>
      <c r="B1" s="56"/>
      <c r="C1" s="56"/>
      <c r="D1" s="56"/>
      <c r="E1" s="56"/>
      <c r="F1" s="56"/>
      <c r="G1" s="56"/>
      <c r="H1" s="56"/>
      <c r="I1" s="56"/>
      <c r="J1" s="56"/>
      <c r="K1" s="56"/>
      <c r="L1" s="57"/>
    </row>
    <row r="2" spans="1:12" ht="30" customHeight="1" thickBot="1" x14ac:dyDescent="0.6">
      <c r="A2" s="58" t="s">
        <v>67</v>
      </c>
      <c r="B2" s="51"/>
      <c r="C2" s="51"/>
      <c r="D2" s="51"/>
      <c r="E2" s="74" t="s">
        <v>93</v>
      </c>
      <c r="F2" s="75"/>
      <c r="G2" s="75"/>
      <c r="H2" s="75"/>
      <c r="I2" s="75"/>
      <c r="J2" s="75"/>
      <c r="K2" s="75"/>
      <c r="L2" s="76"/>
    </row>
    <row r="3" spans="1:12" ht="30" customHeight="1" thickBot="1" x14ac:dyDescent="0.6">
      <c r="A3" s="51" t="s">
        <v>0</v>
      </c>
      <c r="B3" s="51"/>
      <c r="C3" s="51"/>
      <c r="D3" s="51"/>
      <c r="E3" s="86" t="s">
        <v>64</v>
      </c>
      <c r="F3" s="87"/>
      <c r="G3" s="87"/>
      <c r="H3" s="87"/>
      <c r="I3" s="87"/>
      <c r="J3" s="87"/>
      <c r="K3" s="87"/>
      <c r="L3" s="88"/>
    </row>
    <row r="4" spans="1:12" ht="30" customHeight="1" thickBot="1" x14ac:dyDescent="0.6">
      <c r="A4" s="51" t="s">
        <v>39</v>
      </c>
      <c r="B4" s="51"/>
      <c r="C4" s="51"/>
      <c r="D4" s="51"/>
      <c r="E4" s="93">
        <v>35.700000000000003</v>
      </c>
      <c r="F4" s="110"/>
      <c r="G4" s="110"/>
      <c r="H4" s="110"/>
      <c r="I4" s="110"/>
      <c r="J4" s="110"/>
      <c r="K4" s="110"/>
      <c r="L4" s="111"/>
    </row>
    <row r="5" spans="1:12" ht="30" customHeight="1" thickBot="1" x14ac:dyDescent="0.6">
      <c r="A5" s="58" t="s">
        <v>63</v>
      </c>
      <c r="B5" s="58"/>
      <c r="C5" s="58"/>
      <c r="D5" s="58"/>
      <c r="E5" s="112">
        <v>50406</v>
      </c>
      <c r="F5" s="113"/>
      <c r="G5" s="113"/>
      <c r="H5" s="113"/>
      <c r="I5" s="113"/>
      <c r="J5" s="113"/>
      <c r="K5" s="113"/>
      <c r="L5" s="114"/>
    </row>
    <row r="6" spans="1:12" ht="30" customHeight="1" thickBot="1" x14ac:dyDescent="0.6">
      <c r="A6" s="51" t="s">
        <v>41</v>
      </c>
      <c r="B6" s="51"/>
      <c r="C6" s="51"/>
      <c r="D6" s="51"/>
      <c r="E6" s="62" t="s">
        <v>64</v>
      </c>
      <c r="F6" s="63"/>
      <c r="G6" s="63"/>
      <c r="H6" s="63"/>
      <c r="I6" s="63"/>
      <c r="J6" s="63"/>
      <c r="K6" s="63"/>
      <c r="L6" s="64"/>
    </row>
    <row r="7" spans="1:12" ht="31" customHeight="1" thickBot="1" x14ac:dyDescent="0.6">
      <c r="A7" s="35" t="s">
        <v>1</v>
      </c>
      <c r="B7" s="11">
        <v>50406</v>
      </c>
      <c r="C7" s="11">
        <v>50771</v>
      </c>
      <c r="D7" s="11">
        <v>51136</v>
      </c>
      <c r="E7" s="11">
        <v>51502</v>
      </c>
      <c r="F7" s="11">
        <v>51867</v>
      </c>
      <c r="G7" s="11">
        <v>52232</v>
      </c>
      <c r="H7" s="11">
        <v>16072</v>
      </c>
      <c r="I7" s="11">
        <v>16438</v>
      </c>
      <c r="J7" s="11">
        <v>16803</v>
      </c>
      <c r="K7" s="11">
        <v>17168</v>
      </c>
      <c r="L7" s="11">
        <v>17533</v>
      </c>
    </row>
    <row r="8" spans="1:12" ht="31" customHeight="1" thickBot="1" x14ac:dyDescent="0.6">
      <c r="A8" s="35" t="s">
        <v>16</v>
      </c>
      <c r="B8" s="19">
        <v>8.5</v>
      </c>
      <c r="C8" s="19">
        <v>8.5</v>
      </c>
      <c r="D8" s="19">
        <v>22.7</v>
      </c>
      <c r="E8" s="19">
        <v>33.700000000000003</v>
      </c>
      <c r="F8" s="19">
        <v>35.700000000000003</v>
      </c>
      <c r="G8" s="19">
        <v>35.700000000000003</v>
      </c>
      <c r="H8" s="19">
        <v>35.700000000000003</v>
      </c>
      <c r="I8" s="19">
        <v>35.700000000000003</v>
      </c>
      <c r="J8" s="19">
        <v>35.700000000000003</v>
      </c>
      <c r="K8" s="19">
        <v>35.700000000000003</v>
      </c>
      <c r="L8" s="19">
        <v>35.700000000000003</v>
      </c>
    </row>
    <row r="9" spans="1:12" ht="31" customHeight="1" thickBot="1" x14ac:dyDescent="0.6">
      <c r="A9" s="36" t="s">
        <v>2</v>
      </c>
      <c r="B9" s="14">
        <v>50749</v>
      </c>
      <c r="C9" s="14">
        <v>51114</v>
      </c>
      <c r="D9" s="14">
        <v>51480</v>
      </c>
      <c r="E9" s="14">
        <v>51845</v>
      </c>
      <c r="F9" s="14">
        <v>52210</v>
      </c>
      <c r="G9" s="14">
        <v>52575</v>
      </c>
      <c r="H9" s="14">
        <v>52941</v>
      </c>
      <c r="I9" s="14">
        <v>53306</v>
      </c>
      <c r="J9" s="14">
        <v>53671</v>
      </c>
      <c r="K9" s="14">
        <v>54036</v>
      </c>
      <c r="L9" s="14">
        <v>54402</v>
      </c>
    </row>
    <row r="10" spans="1:12" s="9" customFormat="1" ht="14.7" thickBot="1" x14ac:dyDescent="0.6">
      <c r="A10" s="31" t="s">
        <v>3</v>
      </c>
      <c r="B10" s="97" t="s">
        <v>4</v>
      </c>
      <c r="C10" s="98"/>
      <c r="D10" s="98"/>
      <c r="E10" s="98"/>
      <c r="F10" s="98"/>
      <c r="G10" s="98"/>
      <c r="H10" s="98"/>
      <c r="I10" s="98"/>
      <c r="J10" s="98"/>
      <c r="K10" s="98"/>
      <c r="L10" s="99"/>
    </row>
    <row r="11" spans="1:12" ht="14.7" thickBot="1" x14ac:dyDescent="0.6">
      <c r="A11" s="37" t="s">
        <v>10</v>
      </c>
      <c r="B11" s="17">
        <v>8.5</v>
      </c>
      <c r="C11" s="17"/>
      <c r="D11" s="17">
        <v>22.7</v>
      </c>
      <c r="E11" s="17">
        <v>33.700000000000003</v>
      </c>
      <c r="F11" s="17">
        <v>35.700000000000003</v>
      </c>
      <c r="G11" s="17"/>
      <c r="H11" s="17"/>
      <c r="I11" s="17"/>
      <c r="J11" s="17"/>
      <c r="K11" s="17"/>
      <c r="L11" s="17"/>
    </row>
    <row r="12" spans="1:12" ht="14.7" thickBot="1" x14ac:dyDescent="0.6">
      <c r="A12" s="37" t="s">
        <v>11</v>
      </c>
      <c r="B12" s="17"/>
      <c r="C12" s="17">
        <v>8.5</v>
      </c>
      <c r="D12" s="17"/>
      <c r="E12" s="17">
        <v>22.7</v>
      </c>
      <c r="F12" s="17">
        <v>33.700000000000003</v>
      </c>
      <c r="G12" s="17">
        <v>35.700000000000003</v>
      </c>
      <c r="H12" s="17"/>
      <c r="I12" s="17"/>
      <c r="J12" s="17"/>
      <c r="K12" s="17"/>
      <c r="L12" s="17"/>
    </row>
    <row r="13" spans="1:12" ht="14.7" thickBot="1" x14ac:dyDescent="0.6">
      <c r="A13" s="37" t="s">
        <v>12</v>
      </c>
      <c r="B13" s="17"/>
      <c r="C13" s="17">
        <v>8.5</v>
      </c>
      <c r="D13" s="17"/>
      <c r="E13" s="17">
        <v>22.7</v>
      </c>
      <c r="F13" s="17">
        <v>33.700000000000003</v>
      </c>
      <c r="G13" s="17">
        <v>35.700000000000003</v>
      </c>
      <c r="H13" s="17"/>
      <c r="I13" s="17"/>
      <c r="J13" s="17"/>
      <c r="K13" s="17"/>
      <c r="L13" s="17"/>
    </row>
    <row r="14" spans="1:12" ht="14.7" thickBot="1" x14ac:dyDescent="0.6">
      <c r="A14" s="37" t="s">
        <v>17</v>
      </c>
      <c r="B14" s="17"/>
      <c r="C14" s="17"/>
      <c r="D14" s="17"/>
      <c r="E14" s="17">
        <v>8.5</v>
      </c>
      <c r="F14" s="17"/>
      <c r="G14" s="17">
        <v>22.7</v>
      </c>
      <c r="H14" s="17">
        <v>33.700000000000003</v>
      </c>
      <c r="I14" s="17">
        <v>35.700000000000003</v>
      </c>
      <c r="J14" s="17"/>
      <c r="K14" s="17"/>
      <c r="L14" s="17"/>
    </row>
    <row r="15" spans="1:12" ht="14.7" thickBot="1" x14ac:dyDescent="0.6">
      <c r="A15" s="37" t="s">
        <v>65</v>
      </c>
      <c r="B15" s="15"/>
      <c r="C15" s="15"/>
      <c r="D15" s="15"/>
      <c r="E15" s="15"/>
      <c r="F15" s="15"/>
      <c r="G15" s="15"/>
      <c r="H15" s="15">
        <v>8.5</v>
      </c>
      <c r="I15" s="15"/>
      <c r="J15" s="15">
        <v>22.7</v>
      </c>
      <c r="K15" s="15">
        <v>33.700000000000003</v>
      </c>
      <c r="L15" s="15">
        <v>35.700000000000003</v>
      </c>
    </row>
    <row r="16" spans="1:12" x14ac:dyDescent="0.55000000000000004">
      <c r="A16"/>
    </row>
    <row r="17" spans="1:11" ht="14.7" thickBot="1" x14ac:dyDescent="0.6"/>
    <row r="18" spans="1:11" x14ac:dyDescent="0.55000000000000004">
      <c r="A18" s="42" t="s">
        <v>31</v>
      </c>
      <c r="B18" s="43"/>
      <c r="C18" s="43"/>
      <c r="D18" s="43"/>
      <c r="E18" s="43"/>
      <c r="F18" s="43"/>
      <c r="G18" s="43"/>
      <c r="H18" s="43"/>
      <c r="I18" s="43"/>
      <c r="J18" s="43"/>
      <c r="K18" s="44"/>
    </row>
    <row r="19" spans="1:11" x14ac:dyDescent="0.55000000000000004">
      <c r="A19" s="45" t="s">
        <v>32</v>
      </c>
      <c r="B19" s="46"/>
      <c r="C19" s="46"/>
      <c r="D19" s="46"/>
      <c r="E19" s="46"/>
      <c r="F19" s="46"/>
      <c r="G19" s="46"/>
      <c r="H19" s="46"/>
      <c r="I19" s="46"/>
      <c r="J19" s="46"/>
      <c r="K19" s="47"/>
    </row>
    <row r="20" spans="1:11" x14ac:dyDescent="0.55000000000000004">
      <c r="A20" s="45" t="s">
        <v>33</v>
      </c>
      <c r="B20" s="46"/>
      <c r="C20" s="46"/>
      <c r="D20" s="46"/>
      <c r="E20" s="46"/>
      <c r="F20" s="46"/>
      <c r="G20" s="46"/>
      <c r="H20" s="46"/>
      <c r="I20" s="46"/>
      <c r="J20" s="46"/>
      <c r="K20" s="47"/>
    </row>
    <row r="21" spans="1:11" ht="14.7" thickBot="1" x14ac:dyDescent="0.6">
      <c r="A21" s="48" t="s">
        <v>37</v>
      </c>
      <c r="B21" s="49"/>
      <c r="C21" s="49"/>
      <c r="D21" s="49"/>
      <c r="E21" s="49"/>
      <c r="F21" s="49"/>
      <c r="G21" s="49"/>
      <c r="H21" s="49"/>
      <c r="I21" s="49"/>
      <c r="J21" s="49"/>
      <c r="K21" s="50"/>
    </row>
  </sheetData>
  <mergeCells count="16">
    <mergeCell ref="A21:K21"/>
    <mergeCell ref="A1:L1"/>
    <mergeCell ref="B10:L10"/>
    <mergeCell ref="A6:D6"/>
    <mergeCell ref="A18:K18"/>
    <mergeCell ref="A19:K19"/>
    <mergeCell ref="A20:K20"/>
    <mergeCell ref="A2:D2"/>
    <mergeCell ref="A3:D3"/>
    <mergeCell ref="A4:D4"/>
    <mergeCell ref="A5:D5"/>
    <mergeCell ref="E6:L6"/>
    <mergeCell ref="E2:L2"/>
    <mergeCell ref="E3:L3"/>
    <mergeCell ref="E4:L4"/>
    <mergeCell ref="E5:L5"/>
  </mergeCells>
  <conditionalFormatting sqref="B9:L9">
    <cfRule type="containsText" dxfId="479" priority="1" operator="containsText" text="xx/xx/xxxx">
      <formula>NOT(ISERROR(SEARCH("xx/xx/xxxx",B9)))</formula>
    </cfRule>
  </conditionalFormatting>
  <conditionalFormatting sqref="B7:L7">
    <cfRule type="containsText" dxfId="478" priority="2" operator="containsText" text="10/12/xxxx">
      <formula>NOT(ISERROR(SEARCH("10/12/xxxx",B7)))</formula>
    </cfRule>
  </conditionalFormatting>
  <dataValidations xWindow="206" yWindow="309" count="6">
    <dataValidation allowBlank="1" showInputMessage="1" showErrorMessage="1" promptTitle="Rehabilitation Milestone" prompt="Insert the Rehabilitation Milestone number here (RM#)" sqref="A11:A15 B12:L15" xr:uid="{00000000-0002-0000-0B00-000000000000}"/>
    <dataValidation allowBlank="1" showInputMessage="1" showErrorMessage="1" promptTitle="Insert Area (ha)" prompt="Please insert the cumulative area achieved in hectares (ha) as required" sqref="B12:J15" xr:uid="{00000000-0002-0000-0B00-000001000000}"/>
    <dataValidation allowBlank="1" showInputMessage="1" showErrorMessage="1" prompt="Please input the correct Rehabilitation Area number (RA#)" sqref="E2" xr:uid="{00000000-0002-0000-0B00-000002000000}"/>
    <dataValidation allowBlank="1" showInputMessage="1" showErrorMessage="1" promptTitle="Insert Area (ha)" prompt="Please insert the cumulative area available in hectares (ha)" sqref="B8:L8" xr:uid="{00000000-0002-0000-0B00-000003000000}"/>
    <dataValidation allowBlank="1" showInputMessage="1" showErrorMessage="1" promptTitle="Insert Date" prompt="Please insert the data the milestone is to be completed by" sqref="B9:L9" xr:uid="{00000000-0002-0000-0B00-000004000000}"/>
    <dataValidation allowBlank="1" showInputMessage="1" showErrorMessage="1" promptTitle="Insert Date" prompt="Please insert the date the area is available for rehabilitation" sqref="B7:L7" xr:uid="{00000000-0002-0000-0B00-000005000000}"/>
  </dataValidations>
  <pageMargins left="0.7" right="0.7" top="0.75" bottom="0.75" header="0.3" footer="0.3"/>
  <pageSetup paperSize="9" scale="84" fitToHeight="0" orientation="landscape" r:id="rId1"/>
  <tableParts count="2">
    <tablePart r:id="rId2"/>
    <tablePart r:id="rId3"/>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5" tint="0.59999389629810485"/>
    <pageSetUpPr fitToPage="1"/>
  </sheetPr>
  <dimension ref="A1:S23"/>
  <sheetViews>
    <sheetView view="pageBreakPreview" zoomScale="60" zoomScaleNormal="40" workbookViewId="0">
      <selection activeCell="M27" sqref="M27"/>
    </sheetView>
  </sheetViews>
  <sheetFormatPr defaultColWidth="12.15625" defaultRowHeight="14.4" x14ac:dyDescent="0.55000000000000004"/>
  <cols>
    <col min="1" max="1" width="20.89453125" style="2" customWidth="1"/>
  </cols>
  <sheetData>
    <row r="1" spans="1:19" ht="30" customHeight="1" thickBot="1" x14ac:dyDescent="0.6">
      <c r="A1" s="55" t="s">
        <v>40</v>
      </c>
      <c r="B1" s="56"/>
      <c r="C1" s="56"/>
      <c r="D1" s="56"/>
      <c r="E1" s="56"/>
      <c r="F1" s="56"/>
      <c r="G1" s="56"/>
      <c r="H1" s="56"/>
      <c r="I1" s="56"/>
      <c r="J1" s="56"/>
      <c r="K1" s="56"/>
      <c r="L1" s="56"/>
      <c r="M1" s="56"/>
      <c r="N1" s="56"/>
      <c r="O1" s="56"/>
      <c r="P1" s="56"/>
      <c r="Q1" s="56"/>
      <c r="R1" s="56"/>
      <c r="S1" s="57"/>
    </row>
    <row r="2" spans="1:19" ht="30" customHeight="1" thickBot="1" x14ac:dyDescent="0.6">
      <c r="A2" s="58" t="s">
        <v>67</v>
      </c>
      <c r="B2" s="51"/>
      <c r="C2" s="51"/>
      <c r="D2" s="51"/>
      <c r="E2" s="74" t="s">
        <v>91</v>
      </c>
      <c r="F2" s="75"/>
      <c r="G2" s="75"/>
      <c r="H2" s="75"/>
      <c r="I2" s="75"/>
      <c r="J2" s="75"/>
      <c r="K2" s="75"/>
      <c r="L2" s="75"/>
      <c r="M2" s="75"/>
      <c r="N2" s="75"/>
      <c r="O2" s="75"/>
      <c r="P2" s="75"/>
      <c r="Q2" s="75"/>
      <c r="R2" s="75"/>
      <c r="S2" s="76"/>
    </row>
    <row r="3" spans="1:19" ht="30" customHeight="1" thickBot="1" x14ac:dyDescent="0.6">
      <c r="A3" s="51" t="s">
        <v>0</v>
      </c>
      <c r="B3" s="51"/>
      <c r="C3" s="51"/>
      <c r="D3" s="51"/>
      <c r="E3" s="74" t="s">
        <v>60</v>
      </c>
      <c r="F3" s="75"/>
      <c r="G3" s="75"/>
      <c r="H3" s="75"/>
      <c r="I3" s="75"/>
      <c r="J3" s="75"/>
      <c r="K3" s="75"/>
      <c r="L3" s="75"/>
      <c r="M3" s="75"/>
      <c r="N3" s="75"/>
      <c r="O3" s="75"/>
      <c r="P3" s="75"/>
      <c r="Q3" s="75"/>
      <c r="R3" s="75"/>
      <c r="S3" s="76"/>
    </row>
    <row r="4" spans="1:19" ht="30" customHeight="1" thickBot="1" x14ac:dyDescent="0.6">
      <c r="A4" s="51" t="s">
        <v>39</v>
      </c>
      <c r="B4" s="51"/>
      <c r="C4" s="51"/>
      <c r="D4" s="51"/>
      <c r="E4" s="74">
        <v>927.1</v>
      </c>
      <c r="F4" s="75"/>
      <c r="G4" s="75"/>
      <c r="H4" s="75"/>
      <c r="I4" s="75"/>
      <c r="J4" s="75"/>
      <c r="K4" s="75"/>
      <c r="L4" s="75"/>
      <c r="M4" s="75"/>
      <c r="N4" s="75"/>
      <c r="O4" s="75"/>
      <c r="P4" s="75"/>
      <c r="Q4" s="75"/>
      <c r="R4" s="75"/>
      <c r="S4" s="76"/>
    </row>
    <row r="5" spans="1:19" ht="30" customHeight="1" thickBot="1" x14ac:dyDescent="0.6">
      <c r="A5" s="58" t="s">
        <v>63</v>
      </c>
      <c r="B5" s="58"/>
      <c r="C5" s="58"/>
      <c r="D5" s="58"/>
      <c r="E5" s="107">
        <v>46753</v>
      </c>
      <c r="F5" s="108"/>
      <c r="G5" s="108"/>
      <c r="H5" s="108"/>
      <c r="I5" s="108"/>
      <c r="J5" s="108"/>
      <c r="K5" s="108"/>
      <c r="L5" s="108"/>
      <c r="M5" s="108"/>
      <c r="N5" s="108"/>
      <c r="O5" s="108"/>
      <c r="P5" s="108"/>
      <c r="Q5" s="108"/>
      <c r="R5" s="108"/>
      <c r="S5" s="109"/>
    </row>
    <row r="6" spans="1:19" ht="30" customHeight="1" thickBot="1" x14ac:dyDescent="0.6">
      <c r="A6" s="51" t="s">
        <v>41</v>
      </c>
      <c r="B6" s="51"/>
      <c r="C6" s="51"/>
      <c r="D6" s="51"/>
      <c r="E6" s="74" t="s">
        <v>60</v>
      </c>
      <c r="F6" s="75"/>
      <c r="G6" s="75"/>
      <c r="H6" s="75"/>
      <c r="I6" s="75"/>
      <c r="J6" s="75"/>
      <c r="K6" s="75"/>
      <c r="L6" s="75"/>
      <c r="M6" s="75"/>
      <c r="N6" s="75"/>
      <c r="O6" s="75"/>
      <c r="P6" s="75"/>
      <c r="Q6" s="75"/>
      <c r="R6" s="75"/>
      <c r="S6" s="76"/>
    </row>
    <row r="7" spans="1:19" ht="31" customHeight="1" thickBot="1" x14ac:dyDescent="0.6">
      <c r="A7" s="35" t="s">
        <v>1</v>
      </c>
      <c r="B7" s="11">
        <v>46753</v>
      </c>
      <c r="C7" s="11">
        <v>47119</v>
      </c>
      <c r="D7" s="11">
        <v>47849</v>
      </c>
      <c r="E7" s="11">
        <v>48214</v>
      </c>
      <c r="F7" s="11">
        <v>48580</v>
      </c>
      <c r="G7" s="11">
        <v>48945</v>
      </c>
      <c r="H7" s="11">
        <v>49310</v>
      </c>
      <c r="I7" s="11">
        <v>49675</v>
      </c>
      <c r="J7" s="11">
        <v>50041</v>
      </c>
      <c r="K7" s="11">
        <v>13881</v>
      </c>
      <c r="L7" s="11">
        <v>50771</v>
      </c>
      <c r="M7" s="11">
        <v>51136</v>
      </c>
      <c r="N7" s="11">
        <v>51502</v>
      </c>
      <c r="O7" s="11">
        <v>51867</v>
      </c>
      <c r="P7" s="11">
        <v>52232</v>
      </c>
      <c r="Q7" s="11">
        <v>16438</v>
      </c>
      <c r="R7" s="11">
        <v>16803</v>
      </c>
      <c r="S7" s="11">
        <v>17533</v>
      </c>
    </row>
    <row r="8" spans="1:19" ht="31" customHeight="1" thickBot="1" x14ac:dyDescent="0.6">
      <c r="A8" s="35" t="s">
        <v>16</v>
      </c>
      <c r="B8" s="19">
        <v>71.7</v>
      </c>
      <c r="C8" s="19">
        <v>71.7</v>
      </c>
      <c r="D8" s="19">
        <v>116.66</v>
      </c>
      <c r="E8" s="19">
        <v>314.98</v>
      </c>
      <c r="F8" s="19">
        <v>421.08000000000004</v>
      </c>
      <c r="G8" s="19">
        <v>446.38000000000005</v>
      </c>
      <c r="H8" s="19">
        <v>446.4</v>
      </c>
      <c r="I8" s="19">
        <v>541.28000000000009</v>
      </c>
      <c r="J8" s="19">
        <v>541.28000000000009</v>
      </c>
      <c r="K8" s="19">
        <v>541.28000000000009</v>
      </c>
      <c r="L8" s="19">
        <v>719.68000000000006</v>
      </c>
      <c r="M8" s="19">
        <v>831.68000000000006</v>
      </c>
      <c r="N8" s="19">
        <v>831.68000000000006</v>
      </c>
      <c r="O8" s="19">
        <v>848.88000000000011</v>
      </c>
      <c r="P8" s="19">
        <v>927.08000000000015</v>
      </c>
      <c r="Q8" s="19">
        <v>927.08000000000015</v>
      </c>
      <c r="R8" s="19">
        <v>927.08000000000015</v>
      </c>
      <c r="S8" s="19">
        <v>927.08000000000015</v>
      </c>
    </row>
    <row r="9" spans="1:19" ht="31" customHeight="1" thickBot="1" x14ac:dyDescent="0.6">
      <c r="A9" s="36" t="s">
        <v>2</v>
      </c>
      <c r="B9" s="14">
        <v>47097</v>
      </c>
      <c r="C9" s="14">
        <v>47462</v>
      </c>
      <c r="D9" s="14">
        <v>48192</v>
      </c>
      <c r="E9" s="14">
        <v>48558</v>
      </c>
      <c r="F9" s="14">
        <v>48923</v>
      </c>
      <c r="G9" s="14">
        <v>49288</v>
      </c>
      <c r="H9" s="14">
        <v>49653</v>
      </c>
      <c r="I9" s="14">
        <v>50019</v>
      </c>
      <c r="J9" s="14">
        <v>50384</v>
      </c>
      <c r="K9" s="14">
        <v>50749</v>
      </c>
      <c r="L9" s="14">
        <v>51114</v>
      </c>
      <c r="M9" s="14">
        <v>51480</v>
      </c>
      <c r="N9" s="14">
        <v>51845</v>
      </c>
      <c r="O9" s="14">
        <v>52210</v>
      </c>
      <c r="P9" s="14">
        <v>52575</v>
      </c>
      <c r="Q9" s="14">
        <v>53306</v>
      </c>
      <c r="R9" s="14">
        <v>53671</v>
      </c>
      <c r="S9" s="14">
        <v>54402</v>
      </c>
    </row>
    <row r="10" spans="1:19" s="9" customFormat="1" ht="14.7" thickBot="1" x14ac:dyDescent="0.6">
      <c r="A10" s="31" t="s">
        <v>3</v>
      </c>
      <c r="B10" s="94" t="s">
        <v>4</v>
      </c>
      <c r="C10" s="103"/>
      <c r="D10" s="103"/>
      <c r="E10" s="103"/>
      <c r="F10" s="103"/>
      <c r="G10" s="103"/>
      <c r="H10" s="103"/>
      <c r="I10" s="103"/>
      <c r="J10" s="103"/>
      <c r="K10" s="103"/>
      <c r="L10" s="103"/>
      <c r="M10" s="103"/>
      <c r="N10" s="103"/>
      <c r="O10" s="103"/>
      <c r="P10" s="103"/>
      <c r="Q10" s="103"/>
      <c r="R10" s="103"/>
      <c r="S10" s="104"/>
    </row>
    <row r="11" spans="1:19" ht="14.7" thickBot="1" x14ac:dyDescent="0.6">
      <c r="A11" s="37" t="s">
        <v>8</v>
      </c>
      <c r="B11" s="20"/>
      <c r="C11" s="15"/>
      <c r="D11" s="15"/>
      <c r="E11" s="15"/>
      <c r="F11" s="15"/>
      <c r="G11" s="15"/>
      <c r="H11" s="15"/>
      <c r="I11" s="15"/>
      <c r="J11" s="15"/>
      <c r="K11" s="15"/>
      <c r="L11" s="15"/>
      <c r="M11" s="15"/>
      <c r="N11" s="15"/>
      <c r="O11" s="15"/>
      <c r="P11" s="15">
        <v>927.1</v>
      </c>
      <c r="Q11" s="15"/>
      <c r="R11" s="15"/>
      <c r="S11" s="15"/>
    </row>
    <row r="12" spans="1:19" ht="14.7" thickBot="1" x14ac:dyDescent="0.6">
      <c r="A12" s="37" t="s">
        <v>9</v>
      </c>
      <c r="B12" s="20"/>
      <c r="C12" s="15"/>
      <c r="D12" s="15"/>
      <c r="E12" s="15"/>
      <c r="F12" s="15"/>
      <c r="G12" s="15"/>
      <c r="H12" s="15"/>
      <c r="I12" s="15"/>
      <c r="J12" s="15"/>
      <c r="K12" s="15"/>
      <c r="L12" s="15"/>
      <c r="M12" s="15"/>
      <c r="N12" s="15"/>
      <c r="O12" s="15"/>
      <c r="P12" s="15">
        <v>3</v>
      </c>
      <c r="Q12" s="15"/>
      <c r="R12" s="15"/>
      <c r="S12" s="15"/>
    </row>
    <row r="13" spans="1:19" ht="14.7" thickBot="1" x14ac:dyDescent="0.6">
      <c r="A13" s="37" t="s">
        <v>10</v>
      </c>
      <c r="B13" s="20">
        <v>71.7</v>
      </c>
      <c r="C13" s="15"/>
      <c r="D13" s="15">
        <v>116.7</v>
      </c>
      <c r="E13" s="15">
        <v>315</v>
      </c>
      <c r="F13" s="15">
        <v>421.1</v>
      </c>
      <c r="G13" s="15">
        <v>446.4</v>
      </c>
      <c r="H13" s="15"/>
      <c r="I13" s="15">
        <v>541.29999999999995</v>
      </c>
      <c r="J13" s="16"/>
      <c r="K13" s="15"/>
      <c r="L13" s="15">
        <v>719.7</v>
      </c>
      <c r="M13" s="26">
        <v>831.7</v>
      </c>
      <c r="N13" s="26"/>
      <c r="O13" s="26">
        <v>848.9</v>
      </c>
      <c r="P13" s="26">
        <v>927.1</v>
      </c>
      <c r="Q13" s="26"/>
      <c r="R13" s="26"/>
      <c r="S13" s="26"/>
    </row>
    <row r="14" spans="1:19" ht="14.7" thickBot="1" x14ac:dyDescent="0.6">
      <c r="A14" s="37" t="s">
        <v>11</v>
      </c>
      <c r="B14" s="20"/>
      <c r="C14" s="15">
        <v>71.7</v>
      </c>
      <c r="D14" s="15"/>
      <c r="E14" s="15">
        <v>116.7</v>
      </c>
      <c r="F14" s="15">
        <v>315</v>
      </c>
      <c r="G14" s="15">
        <v>421.1</v>
      </c>
      <c r="H14" s="15">
        <v>446.4</v>
      </c>
      <c r="I14" s="15"/>
      <c r="J14" s="16">
        <v>541.29999999999995</v>
      </c>
      <c r="K14" s="15"/>
      <c r="L14" s="15"/>
      <c r="M14" s="15">
        <v>719.7</v>
      </c>
      <c r="N14" s="15">
        <v>831.7</v>
      </c>
      <c r="O14" s="15"/>
      <c r="P14" s="15">
        <v>927.1</v>
      </c>
      <c r="Q14" s="15"/>
      <c r="R14" s="15"/>
      <c r="S14" s="15"/>
    </row>
    <row r="15" spans="1:19" ht="14.7" thickBot="1" x14ac:dyDescent="0.6">
      <c r="A15" s="37" t="s">
        <v>12</v>
      </c>
      <c r="B15" s="20"/>
      <c r="C15" s="15">
        <v>71.7</v>
      </c>
      <c r="D15" s="15"/>
      <c r="E15" s="15">
        <v>116.7</v>
      </c>
      <c r="F15" s="15">
        <v>315</v>
      </c>
      <c r="G15" s="15">
        <v>421.1</v>
      </c>
      <c r="H15" s="15">
        <v>446.4</v>
      </c>
      <c r="I15" s="15"/>
      <c r="J15" s="16">
        <v>541.29999999999995</v>
      </c>
      <c r="K15" s="15"/>
      <c r="L15" s="15"/>
      <c r="M15" s="15">
        <v>719.7</v>
      </c>
      <c r="N15" s="15">
        <v>831.7</v>
      </c>
      <c r="O15" s="15"/>
      <c r="P15" s="15">
        <v>927.1</v>
      </c>
      <c r="Q15" s="15"/>
      <c r="R15" s="15"/>
      <c r="S15" s="15"/>
    </row>
    <row r="16" spans="1:19" ht="14.7" thickBot="1" x14ac:dyDescent="0.6">
      <c r="A16" s="37" t="s">
        <v>17</v>
      </c>
      <c r="B16" s="20"/>
      <c r="C16" s="15"/>
      <c r="D16" s="15">
        <v>71.7</v>
      </c>
      <c r="E16" s="15"/>
      <c r="F16" s="15"/>
      <c r="G16" s="15">
        <v>116.7</v>
      </c>
      <c r="H16" s="15">
        <v>315</v>
      </c>
      <c r="I16" s="15">
        <v>421.1</v>
      </c>
      <c r="J16" s="16">
        <v>446.4</v>
      </c>
      <c r="K16" s="15"/>
      <c r="L16" s="15">
        <v>541.29999999999995</v>
      </c>
      <c r="M16" s="15"/>
      <c r="N16" s="15"/>
      <c r="O16" s="15">
        <v>719.7</v>
      </c>
      <c r="P16" s="15">
        <v>831.7</v>
      </c>
      <c r="Q16" s="15">
        <v>927.1</v>
      </c>
      <c r="R16" s="15"/>
      <c r="S16" s="15"/>
    </row>
    <row r="17" spans="1:19" ht="14.7" thickBot="1" x14ac:dyDescent="0.6">
      <c r="A17" s="37" t="s">
        <v>18</v>
      </c>
      <c r="B17" s="20"/>
      <c r="C17" s="15"/>
      <c r="D17" s="15"/>
      <c r="E17" s="15"/>
      <c r="F17" s="15"/>
      <c r="G17" s="15">
        <v>71.7</v>
      </c>
      <c r="H17" s="15"/>
      <c r="I17" s="15"/>
      <c r="J17" s="16">
        <v>116.7</v>
      </c>
      <c r="K17" s="15">
        <v>315</v>
      </c>
      <c r="L17" s="15">
        <v>421.1</v>
      </c>
      <c r="M17" s="15">
        <v>446.4</v>
      </c>
      <c r="N17" s="15"/>
      <c r="O17" s="15">
        <v>541.29999999999995</v>
      </c>
      <c r="P17" s="15"/>
      <c r="Q17" s="15">
        <v>719.7</v>
      </c>
      <c r="R17" s="15">
        <v>831.7</v>
      </c>
      <c r="S17" s="15">
        <v>927.1</v>
      </c>
    </row>
    <row r="18" spans="1:19" x14ac:dyDescent="0.55000000000000004">
      <c r="A18"/>
    </row>
    <row r="19" spans="1:19" ht="14.7" thickBot="1" x14ac:dyDescent="0.6"/>
    <row r="20" spans="1:19" x14ac:dyDescent="0.55000000000000004">
      <c r="A20" s="42" t="s">
        <v>31</v>
      </c>
      <c r="B20" s="43"/>
      <c r="C20" s="43"/>
      <c r="D20" s="43"/>
      <c r="E20" s="43"/>
      <c r="F20" s="43"/>
      <c r="G20" s="43"/>
      <c r="H20" s="43"/>
      <c r="I20" s="43"/>
      <c r="J20" s="43"/>
      <c r="K20" s="44"/>
    </row>
    <row r="21" spans="1:19" x14ac:dyDescent="0.55000000000000004">
      <c r="A21" s="45" t="s">
        <v>32</v>
      </c>
      <c r="B21" s="46"/>
      <c r="C21" s="46"/>
      <c r="D21" s="46"/>
      <c r="E21" s="46"/>
      <c r="F21" s="46"/>
      <c r="G21" s="46"/>
      <c r="H21" s="46"/>
      <c r="I21" s="46"/>
      <c r="J21" s="46"/>
      <c r="K21" s="47"/>
    </row>
    <row r="22" spans="1:19" x14ac:dyDescent="0.55000000000000004">
      <c r="A22" s="45" t="s">
        <v>33</v>
      </c>
      <c r="B22" s="46"/>
      <c r="C22" s="46"/>
      <c r="D22" s="46"/>
      <c r="E22" s="46"/>
      <c r="F22" s="46"/>
      <c r="G22" s="46"/>
      <c r="H22" s="46"/>
      <c r="I22" s="46"/>
      <c r="J22" s="46"/>
      <c r="K22" s="47"/>
    </row>
    <row r="23" spans="1:19" ht="14.7" thickBot="1" x14ac:dyDescent="0.6">
      <c r="A23" s="48" t="s">
        <v>37</v>
      </c>
      <c r="B23" s="49"/>
      <c r="C23" s="49"/>
      <c r="D23" s="49"/>
      <c r="E23" s="49"/>
      <c r="F23" s="49"/>
      <c r="G23" s="49"/>
      <c r="H23" s="49"/>
      <c r="I23" s="49"/>
      <c r="J23" s="49"/>
      <c r="K23" s="50"/>
    </row>
  </sheetData>
  <mergeCells count="16">
    <mergeCell ref="A23:K23"/>
    <mergeCell ref="A1:S1"/>
    <mergeCell ref="B10:S10"/>
    <mergeCell ref="A6:D6"/>
    <mergeCell ref="A20:K20"/>
    <mergeCell ref="A21:K21"/>
    <mergeCell ref="A22:K22"/>
    <mergeCell ref="A2:D2"/>
    <mergeCell ref="A3:D3"/>
    <mergeCell ref="A4:D4"/>
    <mergeCell ref="A5:D5"/>
    <mergeCell ref="E6:S6"/>
    <mergeCell ref="E2:S2"/>
    <mergeCell ref="E3:S3"/>
    <mergeCell ref="E4:S4"/>
    <mergeCell ref="E5:S5"/>
  </mergeCells>
  <conditionalFormatting sqref="B9:S9">
    <cfRule type="containsText" dxfId="419" priority="1" operator="containsText" text="xx/xx/xxxx">
      <formula>NOT(ISERROR(SEARCH("xx/xx/xxxx",B9)))</formula>
    </cfRule>
  </conditionalFormatting>
  <conditionalFormatting sqref="B7:S7">
    <cfRule type="containsText" dxfId="418" priority="2" operator="containsText" text="10/12/xxxx">
      <formula>NOT(ISERROR(SEARCH("10/12/xxxx",B7)))</formula>
    </cfRule>
  </conditionalFormatting>
  <dataValidations xWindow="212" yWindow="588" count="6">
    <dataValidation allowBlank="1" showInputMessage="1" showErrorMessage="1" promptTitle="Rehabilitation Milestone" prompt="Insert the Rehabilitation Milestone number here (RM#)" sqref="A11:A17" xr:uid="{00000000-0002-0000-0C00-000000000000}"/>
    <dataValidation allowBlank="1" showInputMessage="1" showErrorMessage="1" prompt="Please input the correct Rehabilitation Area number (RA#)" sqref="E2" xr:uid="{00000000-0002-0000-0C00-000001000000}"/>
    <dataValidation allowBlank="1" showInputMessage="1" showErrorMessage="1" promptTitle="Insert Area (ha)" prompt="Please insert the cumulative area achieved in hectares (ha) as required" sqref="B11:J17" xr:uid="{00000000-0002-0000-0C00-000002000000}"/>
    <dataValidation allowBlank="1" showInputMessage="1" showErrorMessage="1" promptTitle="Insert Date" prompt="Please insert the date the area is available for rehabilitation" sqref="B7:S7" xr:uid="{00000000-0002-0000-0C00-000003000000}"/>
    <dataValidation allowBlank="1" showInputMessage="1" showErrorMessage="1" promptTitle="Insert Date" prompt="Please insert the data the milestone is to be completed by" sqref="B9:S9" xr:uid="{00000000-0002-0000-0C00-000004000000}"/>
    <dataValidation allowBlank="1" showInputMessage="1" showErrorMessage="1" promptTitle="Insert Area (ha)" prompt="Please insert the cumulative area available in hectares (ha)" sqref="B8:S8" xr:uid="{00000000-0002-0000-0C00-000005000000}"/>
  </dataValidations>
  <pageMargins left="0.7" right="0.7" top="0.75" bottom="0.75" header="0.3" footer="0.3"/>
  <pageSetup paperSize="9" scale="54" fitToHeight="0" orientation="landscape" r:id="rId1"/>
  <tableParts count="2">
    <tablePart r:id="rId2"/>
    <tablePart r:id="rId3"/>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tint="0.59999389629810485"/>
    <pageSetUpPr fitToPage="1"/>
  </sheetPr>
  <dimension ref="A1:K21"/>
  <sheetViews>
    <sheetView view="pageBreakPreview" zoomScale="60" zoomScaleNormal="55" workbookViewId="0">
      <selection activeCell="A18" sqref="A18:K18"/>
    </sheetView>
  </sheetViews>
  <sheetFormatPr defaultColWidth="12.15625" defaultRowHeight="14.4" x14ac:dyDescent="0.55000000000000004"/>
  <cols>
    <col min="1" max="1" width="15.62890625" style="2" customWidth="1"/>
  </cols>
  <sheetData>
    <row r="1" spans="1:11" ht="30" customHeight="1" thickBot="1" x14ac:dyDescent="0.6">
      <c r="A1" s="100" t="s">
        <v>40</v>
      </c>
      <c r="B1" s="101"/>
      <c r="C1" s="101"/>
      <c r="D1" s="101"/>
      <c r="E1" s="101"/>
      <c r="F1" s="101"/>
      <c r="G1" s="101"/>
      <c r="H1" s="101"/>
      <c r="I1" s="101"/>
      <c r="J1" s="101"/>
      <c r="K1" s="102"/>
    </row>
    <row r="2" spans="1:11" ht="30" customHeight="1" thickBot="1" x14ac:dyDescent="0.6">
      <c r="A2" s="58" t="s">
        <v>67</v>
      </c>
      <c r="B2" s="51"/>
      <c r="C2" s="51"/>
      <c r="D2" s="51"/>
      <c r="E2" s="74" t="s">
        <v>92</v>
      </c>
      <c r="F2" s="75"/>
      <c r="G2" s="75"/>
      <c r="H2" s="75"/>
      <c r="I2" s="75"/>
      <c r="J2" s="75"/>
      <c r="K2" s="76"/>
    </row>
    <row r="3" spans="1:11" ht="30" customHeight="1" thickBot="1" x14ac:dyDescent="0.6">
      <c r="A3" s="51" t="s">
        <v>0</v>
      </c>
      <c r="B3" s="51"/>
      <c r="C3" s="51"/>
      <c r="D3" s="51"/>
      <c r="E3" s="74" t="s">
        <v>84</v>
      </c>
      <c r="F3" s="75"/>
      <c r="G3" s="75"/>
      <c r="H3" s="75"/>
      <c r="I3" s="75"/>
      <c r="J3" s="75"/>
      <c r="K3" s="76"/>
    </row>
    <row r="4" spans="1:11" ht="30" customHeight="1" thickBot="1" x14ac:dyDescent="0.6">
      <c r="A4" s="51" t="s">
        <v>39</v>
      </c>
      <c r="B4" s="51"/>
      <c r="C4" s="51"/>
      <c r="D4" s="51"/>
      <c r="E4" s="74">
        <v>76.2</v>
      </c>
      <c r="F4" s="75"/>
      <c r="G4" s="75"/>
      <c r="H4" s="75"/>
      <c r="I4" s="75"/>
      <c r="J4" s="75"/>
      <c r="K4" s="76"/>
    </row>
    <row r="5" spans="1:11" ht="30" customHeight="1" thickBot="1" x14ac:dyDescent="0.6">
      <c r="A5" s="58" t="s">
        <v>63</v>
      </c>
      <c r="B5" s="58"/>
      <c r="C5" s="58"/>
      <c r="D5" s="58"/>
      <c r="E5" s="107">
        <v>48945</v>
      </c>
      <c r="F5" s="108"/>
      <c r="G5" s="108"/>
      <c r="H5" s="108"/>
      <c r="I5" s="108"/>
      <c r="J5" s="108"/>
      <c r="K5" s="109"/>
    </row>
    <row r="6" spans="1:11" ht="30" customHeight="1" thickBot="1" x14ac:dyDescent="0.6">
      <c r="A6" s="51" t="s">
        <v>41</v>
      </c>
      <c r="B6" s="51"/>
      <c r="C6" s="51"/>
      <c r="D6" s="51"/>
      <c r="E6" s="74" t="s">
        <v>84</v>
      </c>
      <c r="F6" s="75"/>
      <c r="G6" s="75"/>
      <c r="H6" s="75"/>
      <c r="I6" s="75"/>
      <c r="J6" s="75"/>
      <c r="K6" s="76"/>
    </row>
    <row r="7" spans="1:11" ht="31" customHeight="1" thickBot="1" x14ac:dyDescent="0.6">
      <c r="A7" s="35" t="s">
        <v>1</v>
      </c>
      <c r="B7" s="11">
        <v>48945</v>
      </c>
      <c r="C7" s="11">
        <v>49310</v>
      </c>
      <c r="D7" s="11">
        <v>49675</v>
      </c>
      <c r="E7" s="11">
        <v>50041</v>
      </c>
      <c r="F7" s="11">
        <v>13881</v>
      </c>
      <c r="G7" s="11">
        <v>50771</v>
      </c>
      <c r="H7" s="11">
        <v>51136</v>
      </c>
      <c r="I7" s="11">
        <v>14977</v>
      </c>
      <c r="J7" s="11">
        <v>15707</v>
      </c>
      <c r="K7" s="11">
        <v>16803</v>
      </c>
    </row>
    <row r="8" spans="1:11" ht="31" customHeight="1" thickBot="1" x14ac:dyDescent="0.6">
      <c r="A8" s="35" t="s">
        <v>16</v>
      </c>
      <c r="B8" s="19">
        <f>B11</f>
        <v>29.4</v>
      </c>
      <c r="C8" s="19">
        <v>29.4</v>
      </c>
      <c r="D8" s="19">
        <f>B11+21.8</f>
        <v>51.2</v>
      </c>
      <c r="E8" s="19">
        <f>51.2</f>
        <v>51.2</v>
      </c>
      <c r="F8" s="19">
        <v>51.2</v>
      </c>
      <c r="G8" s="19">
        <f>Table2612207088[[#This Row],[Column12]]+25</f>
        <v>76.2</v>
      </c>
      <c r="H8" s="19">
        <v>76.2</v>
      </c>
      <c r="I8" s="19">
        <v>76.2</v>
      </c>
      <c r="J8" s="19">
        <v>76.2</v>
      </c>
      <c r="K8" s="19">
        <v>76.2</v>
      </c>
    </row>
    <row r="9" spans="1:11" ht="31" customHeight="1" thickBot="1" x14ac:dyDescent="0.6">
      <c r="A9" s="36" t="s">
        <v>2</v>
      </c>
      <c r="B9" s="14">
        <v>49288</v>
      </c>
      <c r="C9" s="14">
        <v>49653</v>
      </c>
      <c r="D9" s="14">
        <v>50019</v>
      </c>
      <c r="E9" s="14">
        <v>50384</v>
      </c>
      <c r="F9" s="14">
        <v>50749</v>
      </c>
      <c r="G9" s="14">
        <v>51114</v>
      </c>
      <c r="H9" s="14">
        <v>51480</v>
      </c>
      <c r="I9" s="14">
        <v>51845</v>
      </c>
      <c r="J9" s="14">
        <v>52575</v>
      </c>
      <c r="K9" s="14">
        <v>53671</v>
      </c>
    </row>
    <row r="10" spans="1:11" s="9" customFormat="1" ht="29.1" thickBot="1" x14ac:dyDescent="0.6">
      <c r="A10" s="31" t="s">
        <v>3</v>
      </c>
      <c r="B10" s="97" t="s">
        <v>4</v>
      </c>
      <c r="C10" s="98"/>
      <c r="D10" s="98"/>
      <c r="E10" s="98"/>
      <c r="F10" s="98"/>
      <c r="G10" s="98"/>
      <c r="H10" s="98"/>
      <c r="I10" s="98"/>
      <c r="J10" s="98"/>
      <c r="K10" s="99"/>
    </row>
    <row r="11" spans="1:11" ht="14.7" thickBot="1" x14ac:dyDescent="0.6">
      <c r="A11" s="37" t="s">
        <v>10</v>
      </c>
      <c r="B11" s="15">
        <v>29.4</v>
      </c>
      <c r="C11" s="15"/>
      <c r="D11" s="16">
        <v>51.2</v>
      </c>
      <c r="E11" s="15"/>
      <c r="F11" s="15"/>
      <c r="G11" s="20">
        <v>76.2</v>
      </c>
      <c r="H11" s="15"/>
      <c r="I11" s="26"/>
      <c r="J11" s="16"/>
      <c r="K11" s="15"/>
    </row>
    <row r="12" spans="1:11" ht="14.7" thickBot="1" x14ac:dyDescent="0.6">
      <c r="A12" s="37" t="s">
        <v>11</v>
      </c>
      <c r="B12" s="15"/>
      <c r="C12" s="15">
        <v>29.4</v>
      </c>
      <c r="D12" s="16"/>
      <c r="E12" s="15">
        <v>51.2</v>
      </c>
      <c r="F12" s="15"/>
      <c r="G12" s="20"/>
      <c r="H12" s="15">
        <v>76.2</v>
      </c>
      <c r="I12" s="15"/>
      <c r="J12" s="16"/>
      <c r="K12" s="15"/>
    </row>
    <row r="13" spans="1:11" ht="14.7" thickBot="1" x14ac:dyDescent="0.6">
      <c r="A13" s="37" t="s">
        <v>12</v>
      </c>
      <c r="B13" s="15"/>
      <c r="C13" s="15">
        <v>29.4</v>
      </c>
      <c r="D13" s="16"/>
      <c r="E13" s="15">
        <v>51.2</v>
      </c>
      <c r="F13" s="15"/>
      <c r="G13" s="20"/>
      <c r="H13" s="15">
        <v>76.2</v>
      </c>
      <c r="I13" s="15"/>
      <c r="J13" s="16"/>
      <c r="K13" s="15"/>
    </row>
    <row r="14" spans="1:11" ht="14.7" thickBot="1" x14ac:dyDescent="0.6">
      <c r="A14" s="37" t="s">
        <v>17</v>
      </c>
      <c r="B14" s="15"/>
      <c r="C14" s="15"/>
      <c r="D14" s="16"/>
      <c r="E14" s="15"/>
      <c r="F14" s="15">
        <v>29.4</v>
      </c>
      <c r="G14" s="20"/>
      <c r="H14" s="15">
        <v>51.2</v>
      </c>
      <c r="I14" s="15"/>
      <c r="J14" s="16">
        <v>76.2</v>
      </c>
      <c r="K14" s="15"/>
    </row>
    <row r="15" spans="1:11" ht="14.7" thickBot="1" x14ac:dyDescent="0.6">
      <c r="A15" s="37" t="s">
        <v>21</v>
      </c>
      <c r="B15" s="15"/>
      <c r="C15" s="15"/>
      <c r="D15" s="16"/>
      <c r="E15" s="15"/>
      <c r="F15" s="15"/>
      <c r="G15" s="20"/>
      <c r="H15" s="15"/>
      <c r="I15" s="15">
        <v>29.4</v>
      </c>
      <c r="J15" s="16">
        <v>51.2</v>
      </c>
      <c r="K15" s="15">
        <v>76.2</v>
      </c>
    </row>
    <row r="16" spans="1:11" x14ac:dyDescent="0.55000000000000004">
      <c r="A16"/>
    </row>
    <row r="17" spans="1:11" ht="14.7" thickBot="1" x14ac:dyDescent="0.6"/>
    <row r="18" spans="1:11" x14ac:dyDescent="0.55000000000000004">
      <c r="A18" s="42" t="s">
        <v>31</v>
      </c>
      <c r="B18" s="43"/>
      <c r="C18" s="43"/>
      <c r="D18" s="43"/>
      <c r="E18" s="43"/>
      <c r="F18" s="43"/>
      <c r="G18" s="43"/>
      <c r="H18" s="43"/>
      <c r="I18" s="43"/>
      <c r="J18" s="43"/>
      <c r="K18" s="44"/>
    </row>
    <row r="19" spans="1:11" x14ac:dyDescent="0.55000000000000004">
      <c r="A19" s="45" t="s">
        <v>32</v>
      </c>
      <c r="B19" s="46"/>
      <c r="C19" s="46"/>
      <c r="D19" s="46"/>
      <c r="E19" s="46"/>
      <c r="F19" s="46"/>
      <c r="G19" s="46"/>
      <c r="H19" s="46"/>
      <c r="I19" s="46"/>
      <c r="J19" s="46"/>
      <c r="K19" s="47"/>
    </row>
    <row r="20" spans="1:11" x14ac:dyDescent="0.55000000000000004">
      <c r="A20" s="45" t="s">
        <v>33</v>
      </c>
      <c r="B20" s="46"/>
      <c r="C20" s="46"/>
      <c r="D20" s="46"/>
      <c r="E20" s="46"/>
      <c r="F20" s="46"/>
      <c r="G20" s="46"/>
      <c r="H20" s="46"/>
      <c r="I20" s="46"/>
      <c r="J20" s="46"/>
      <c r="K20" s="47"/>
    </row>
    <row r="21" spans="1:11" ht="14.7" thickBot="1" x14ac:dyDescent="0.6">
      <c r="A21" s="48" t="s">
        <v>37</v>
      </c>
      <c r="B21" s="49"/>
      <c r="C21" s="49"/>
      <c r="D21" s="49"/>
      <c r="E21" s="49"/>
      <c r="F21" s="49"/>
      <c r="G21" s="49"/>
      <c r="H21" s="49"/>
      <c r="I21" s="49"/>
      <c r="J21" s="49"/>
      <c r="K21" s="50"/>
    </row>
  </sheetData>
  <mergeCells count="16">
    <mergeCell ref="A21:K21"/>
    <mergeCell ref="A1:K1"/>
    <mergeCell ref="B10:K10"/>
    <mergeCell ref="A6:D6"/>
    <mergeCell ref="A18:K18"/>
    <mergeCell ref="A19:K19"/>
    <mergeCell ref="A20:K20"/>
    <mergeCell ref="A2:D2"/>
    <mergeCell ref="A3:D3"/>
    <mergeCell ref="A4:D4"/>
    <mergeCell ref="A5:D5"/>
    <mergeCell ref="E2:K2"/>
    <mergeCell ref="E3:K3"/>
    <mergeCell ref="E4:K4"/>
    <mergeCell ref="E5:K5"/>
    <mergeCell ref="E6:K6"/>
  </mergeCells>
  <conditionalFormatting sqref="B9:K9">
    <cfRule type="containsText" dxfId="331" priority="1" operator="containsText" text="xx/xx/xxxx">
      <formula>NOT(ISERROR(SEARCH("xx/xx/xxxx",B9)))</formula>
    </cfRule>
  </conditionalFormatting>
  <conditionalFormatting sqref="B7:K7">
    <cfRule type="containsText" dxfId="330" priority="2"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D00-000000000000}"/>
    <dataValidation allowBlank="1" showInputMessage="1" showErrorMessage="1" promptTitle="Insert Area (ha)" prompt="Please insert the cumulative area achieved in hectares (ha) as required" sqref="G11:G15 B11:D15" xr:uid="{00000000-0002-0000-0D00-000001000000}"/>
    <dataValidation allowBlank="1" showInputMessage="1" showErrorMessage="1" promptTitle="Rehabilitation Milestone" prompt="Insert the Rehabilitation Milestone number here (RM#)" sqref="A11:F15" xr:uid="{00000000-0002-0000-0D00-000002000000}"/>
    <dataValidation allowBlank="1" showInputMessage="1" showErrorMessage="1" promptTitle="Insert Area (ha)" prompt="Please insert the cumulative area available in hectares (ha)" sqref="B8:K8" xr:uid="{00000000-0002-0000-0D00-000003000000}"/>
    <dataValidation allowBlank="1" showInputMessage="1" showErrorMessage="1" promptTitle="Insert Date" prompt="Please insert the data the milestone is to be completed by" sqref="B9:K9" xr:uid="{00000000-0002-0000-0D00-000004000000}"/>
    <dataValidation allowBlank="1" showInputMessage="1" showErrorMessage="1" promptTitle="Insert Date" prompt="Please insert the date the area is available for rehabilitation" sqref="B7:K7" xr:uid="{00000000-0002-0000-0D00-000005000000}"/>
  </dataValidations>
  <pageMargins left="0.7" right="0.7" top="0.75" bottom="0.75" header="0.3" footer="0.3"/>
  <pageSetup paperSize="9" scale="95" fitToHeight="0" orientation="landscape" r:id="rId1"/>
  <tableParts count="2">
    <tablePart r:id="rId2"/>
    <tablePart r:id="rId3"/>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4" tint="0.59999389629810485"/>
    <pageSetUpPr fitToPage="1"/>
  </sheetPr>
  <dimension ref="A1:S21"/>
  <sheetViews>
    <sheetView view="pageBreakPreview" zoomScale="55" zoomScaleNormal="40" zoomScaleSheetLayoutView="55" workbookViewId="0">
      <selection activeCell="A28" sqref="A28"/>
    </sheetView>
  </sheetViews>
  <sheetFormatPr defaultColWidth="12.15625" defaultRowHeight="14.4" x14ac:dyDescent="0.55000000000000004"/>
  <cols>
    <col min="1" max="1" width="25.47265625" style="2" customWidth="1"/>
  </cols>
  <sheetData>
    <row r="1" spans="1:19" ht="30" customHeight="1" thickBot="1" x14ac:dyDescent="0.6">
      <c r="A1" s="100" t="s">
        <v>40</v>
      </c>
      <c r="B1" s="101"/>
      <c r="C1" s="101"/>
      <c r="D1" s="101"/>
      <c r="E1" s="101"/>
      <c r="F1" s="101"/>
      <c r="G1" s="101"/>
      <c r="H1" s="101"/>
      <c r="I1" s="101"/>
      <c r="J1" s="101"/>
      <c r="K1" s="101"/>
      <c r="L1" s="101"/>
      <c r="M1" s="101"/>
      <c r="N1" s="101"/>
      <c r="O1" s="101"/>
      <c r="P1" s="101"/>
      <c r="Q1" s="101"/>
      <c r="R1" s="101"/>
      <c r="S1" s="101"/>
    </row>
    <row r="2" spans="1:19" ht="30" customHeight="1" thickBot="1" x14ac:dyDescent="0.6">
      <c r="A2" s="58" t="s">
        <v>67</v>
      </c>
      <c r="B2" s="51"/>
      <c r="C2" s="51"/>
      <c r="D2" s="51"/>
      <c r="E2" s="59" t="s">
        <v>95</v>
      </c>
      <c r="F2" s="60"/>
      <c r="G2" s="60"/>
      <c r="H2" s="60"/>
      <c r="I2" s="60"/>
      <c r="J2" s="60"/>
      <c r="K2" s="60"/>
      <c r="L2" s="60"/>
      <c r="M2" s="60"/>
      <c r="N2" s="60"/>
      <c r="O2" s="60"/>
      <c r="P2" s="60"/>
      <c r="Q2" s="60"/>
      <c r="R2" s="60"/>
      <c r="S2" s="61"/>
    </row>
    <row r="3" spans="1:19" ht="30" customHeight="1" thickBot="1" x14ac:dyDescent="0.6">
      <c r="A3" s="51" t="s">
        <v>0</v>
      </c>
      <c r="B3" s="51"/>
      <c r="C3" s="51"/>
      <c r="D3" s="51"/>
      <c r="E3" s="62" t="s">
        <v>64</v>
      </c>
      <c r="F3" s="63"/>
      <c r="G3" s="63"/>
      <c r="H3" s="63"/>
      <c r="I3" s="63"/>
      <c r="J3" s="63"/>
      <c r="K3" s="63"/>
      <c r="L3" s="63"/>
      <c r="M3" s="63"/>
      <c r="N3" s="63"/>
      <c r="O3" s="63"/>
      <c r="P3" s="63"/>
      <c r="Q3" s="63"/>
      <c r="R3" s="63"/>
      <c r="S3" s="64"/>
    </row>
    <row r="4" spans="1:19" ht="30" customHeight="1" thickBot="1" x14ac:dyDescent="0.6">
      <c r="A4" s="51" t="s">
        <v>39</v>
      </c>
      <c r="B4" s="51"/>
      <c r="C4" s="51"/>
      <c r="D4" s="51"/>
      <c r="E4" s="115">
        <v>29.6</v>
      </c>
      <c r="F4" s="116"/>
      <c r="G4" s="116"/>
      <c r="H4" s="116"/>
      <c r="I4" s="116"/>
      <c r="J4" s="116"/>
      <c r="K4" s="116"/>
      <c r="L4" s="116"/>
      <c r="M4" s="116"/>
      <c r="N4" s="116"/>
      <c r="O4" s="116"/>
      <c r="P4" s="116"/>
      <c r="Q4" s="116"/>
      <c r="R4" s="116"/>
      <c r="S4" s="117"/>
    </row>
    <row r="5" spans="1:19" ht="30" customHeight="1" thickBot="1" x14ac:dyDescent="0.6">
      <c r="A5" s="58" t="s">
        <v>63</v>
      </c>
      <c r="B5" s="58"/>
      <c r="C5" s="58"/>
      <c r="D5" s="58"/>
      <c r="E5" s="65">
        <v>46753</v>
      </c>
      <c r="F5" s="66"/>
      <c r="G5" s="66"/>
      <c r="H5" s="66"/>
      <c r="I5" s="66"/>
      <c r="J5" s="66"/>
      <c r="K5" s="66"/>
      <c r="L5" s="66"/>
      <c r="M5" s="66"/>
      <c r="N5" s="66"/>
      <c r="O5" s="66"/>
      <c r="P5" s="66"/>
      <c r="Q5" s="66"/>
      <c r="R5" s="66"/>
      <c r="S5" s="67"/>
    </row>
    <row r="6" spans="1:19" ht="30" customHeight="1" thickBot="1" x14ac:dyDescent="0.6">
      <c r="A6" s="51" t="s">
        <v>41</v>
      </c>
      <c r="B6" s="51"/>
      <c r="C6" s="51"/>
      <c r="D6" s="51"/>
      <c r="E6" s="68" t="s">
        <v>64</v>
      </c>
      <c r="F6" s="69"/>
      <c r="G6" s="69"/>
      <c r="H6" s="69"/>
      <c r="I6" s="69"/>
      <c r="J6" s="69"/>
      <c r="K6" s="69"/>
      <c r="L6" s="69"/>
      <c r="M6" s="69"/>
      <c r="N6" s="69"/>
      <c r="O6" s="69"/>
      <c r="P6" s="69"/>
      <c r="Q6" s="69"/>
      <c r="R6" s="69"/>
      <c r="S6" s="70"/>
    </row>
    <row r="7" spans="1:19" ht="31" customHeight="1" thickBot="1" x14ac:dyDescent="0.6">
      <c r="A7" s="35" t="s">
        <v>1</v>
      </c>
      <c r="B7" s="11">
        <v>46753</v>
      </c>
      <c r="C7" s="11">
        <v>47119</v>
      </c>
      <c r="D7" s="11">
        <v>47849</v>
      </c>
      <c r="E7" s="11">
        <v>48214</v>
      </c>
      <c r="F7" s="11">
        <v>48580</v>
      </c>
      <c r="G7" s="11">
        <v>48945</v>
      </c>
      <c r="H7" s="11">
        <v>49310</v>
      </c>
      <c r="I7" s="11">
        <v>49675</v>
      </c>
      <c r="J7" s="11">
        <v>50041</v>
      </c>
      <c r="K7" s="11">
        <v>50406</v>
      </c>
      <c r="L7" s="11">
        <v>50771</v>
      </c>
      <c r="M7" s="11">
        <v>51136</v>
      </c>
      <c r="N7" s="11">
        <v>51867</v>
      </c>
      <c r="O7" s="11">
        <v>52232</v>
      </c>
      <c r="P7" s="11">
        <v>52963</v>
      </c>
      <c r="Q7" s="11">
        <v>53328</v>
      </c>
      <c r="R7" s="11">
        <v>54058</v>
      </c>
      <c r="S7" s="11">
        <v>54424</v>
      </c>
    </row>
    <row r="8" spans="1:19" ht="31" customHeight="1" thickBot="1" x14ac:dyDescent="0.6">
      <c r="A8" s="35" t="s">
        <v>16</v>
      </c>
      <c r="B8" s="19">
        <v>3</v>
      </c>
      <c r="C8" s="19">
        <v>3</v>
      </c>
      <c r="D8" s="19">
        <v>3</v>
      </c>
      <c r="E8" s="19">
        <v>5.0999999999999996</v>
      </c>
      <c r="F8" s="19">
        <v>9.9</v>
      </c>
      <c r="G8" s="19">
        <v>22.1</v>
      </c>
      <c r="H8" s="19">
        <v>22.1</v>
      </c>
      <c r="I8" s="19">
        <v>22.1</v>
      </c>
      <c r="J8" s="19">
        <v>22.1</v>
      </c>
      <c r="K8" s="19">
        <v>22.1</v>
      </c>
      <c r="L8" s="19">
        <v>22.1</v>
      </c>
      <c r="M8" s="19">
        <v>22.1</v>
      </c>
      <c r="N8" s="19">
        <v>25.240000000000002</v>
      </c>
      <c r="O8" s="19">
        <v>29.64</v>
      </c>
      <c r="P8" s="19">
        <v>29.64</v>
      </c>
      <c r="Q8" s="19">
        <v>29.64</v>
      </c>
      <c r="R8" s="19">
        <v>29.64</v>
      </c>
      <c r="S8" s="19">
        <v>29.64</v>
      </c>
    </row>
    <row r="9" spans="1:19" ht="31" customHeight="1" thickBot="1" x14ac:dyDescent="0.6">
      <c r="A9" s="36" t="s">
        <v>2</v>
      </c>
      <c r="B9" s="14">
        <v>47097</v>
      </c>
      <c r="C9" s="14">
        <v>47462</v>
      </c>
      <c r="D9" s="14">
        <v>48192</v>
      </c>
      <c r="E9" s="14">
        <v>48558</v>
      </c>
      <c r="F9" s="14">
        <v>48923</v>
      </c>
      <c r="G9" s="14">
        <v>49288</v>
      </c>
      <c r="H9" s="14">
        <v>49653</v>
      </c>
      <c r="I9" s="14">
        <v>50019</v>
      </c>
      <c r="J9" s="14">
        <v>50384</v>
      </c>
      <c r="K9" s="14">
        <v>50749</v>
      </c>
      <c r="L9" s="14">
        <v>51114</v>
      </c>
      <c r="M9" s="14">
        <v>51480</v>
      </c>
      <c r="N9" s="14">
        <v>52210</v>
      </c>
      <c r="O9" s="14">
        <v>52575</v>
      </c>
      <c r="P9" s="14">
        <v>53306</v>
      </c>
      <c r="Q9" s="14">
        <v>53671</v>
      </c>
      <c r="R9" s="14">
        <v>54402</v>
      </c>
      <c r="S9" s="14">
        <v>54767</v>
      </c>
    </row>
    <row r="10" spans="1:19" s="9" customFormat="1" ht="14.7" thickBot="1" x14ac:dyDescent="0.6">
      <c r="A10" s="31" t="s">
        <v>3</v>
      </c>
      <c r="B10" s="97" t="s">
        <v>4</v>
      </c>
      <c r="C10" s="98"/>
      <c r="D10" s="98"/>
      <c r="E10" s="98"/>
      <c r="F10" s="98"/>
      <c r="G10" s="98"/>
      <c r="H10" s="98"/>
      <c r="I10" s="98"/>
      <c r="J10" s="98"/>
      <c r="K10" s="98"/>
      <c r="L10" s="98"/>
      <c r="M10" s="98"/>
      <c r="N10" s="98"/>
      <c r="O10" s="98"/>
      <c r="P10" s="98"/>
      <c r="Q10" s="98"/>
      <c r="R10" s="98"/>
      <c r="S10" s="99"/>
    </row>
    <row r="11" spans="1:19" ht="14.7" thickBot="1" x14ac:dyDescent="0.6">
      <c r="A11" s="37" t="s">
        <v>10</v>
      </c>
      <c r="B11" s="17">
        <v>3</v>
      </c>
      <c r="C11" s="17"/>
      <c r="D11" s="17"/>
      <c r="E11" s="17">
        <v>5.0999999999999996</v>
      </c>
      <c r="F11" s="17">
        <v>9.9</v>
      </c>
      <c r="G11" s="17">
        <v>22.1</v>
      </c>
      <c r="H11" s="17"/>
      <c r="I11" s="17"/>
      <c r="J11" s="17"/>
      <c r="K11" s="17"/>
      <c r="L11" s="17"/>
      <c r="M11" s="17"/>
      <c r="N11" s="17">
        <v>25.2</v>
      </c>
      <c r="O11" s="17">
        <v>29.6</v>
      </c>
      <c r="P11" s="17"/>
      <c r="Q11" s="17"/>
      <c r="R11" s="17"/>
      <c r="S11" s="17"/>
    </row>
    <row r="12" spans="1:19" ht="14.7" thickBot="1" x14ac:dyDescent="0.6">
      <c r="A12" s="37" t="s">
        <v>11</v>
      </c>
      <c r="B12" s="17"/>
      <c r="C12" s="17">
        <v>3</v>
      </c>
      <c r="D12" s="17"/>
      <c r="E12" s="17"/>
      <c r="F12" s="17">
        <v>5.0999999999999996</v>
      </c>
      <c r="G12" s="17">
        <v>9.9</v>
      </c>
      <c r="H12" s="17">
        <v>22.1</v>
      </c>
      <c r="I12" s="17"/>
      <c r="J12" s="17"/>
      <c r="K12" s="17"/>
      <c r="L12" s="17"/>
      <c r="M12" s="17"/>
      <c r="N12" s="17"/>
      <c r="O12" s="17">
        <v>29.6</v>
      </c>
      <c r="P12" s="17"/>
      <c r="Q12" s="17"/>
      <c r="R12" s="17"/>
      <c r="S12" s="17"/>
    </row>
    <row r="13" spans="1:19" ht="14.7" thickBot="1" x14ac:dyDescent="0.6">
      <c r="A13" s="37" t="s">
        <v>12</v>
      </c>
      <c r="B13" s="17"/>
      <c r="C13" s="17">
        <v>3</v>
      </c>
      <c r="D13" s="17"/>
      <c r="E13" s="17"/>
      <c r="F13" s="17">
        <v>5.0999999999999996</v>
      </c>
      <c r="G13" s="17">
        <v>9.9</v>
      </c>
      <c r="H13" s="17">
        <v>22.1</v>
      </c>
      <c r="I13" s="17"/>
      <c r="J13" s="17"/>
      <c r="K13" s="17"/>
      <c r="L13" s="17"/>
      <c r="M13" s="17"/>
      <c r="N13" s="17"/>
      <c r="O13" s="17">
        <v>29.6</v>
      </c>
      <c r="P13" s="17"/>
      <c r="Q13" s="17"/>
      <c r="R13" s="17"/>
      <c r="S13" s="17"/>
    </row>
    <row r="14" spans="1:19" ht="14.7" thickBot="1" x14ac:dyDescent="0.6">
      <c r="A14" s="37" t="s">
        <v>17</v>
      </c>
      <c r="B14" s="17"/>
      <c r="C14" s="17"/>
      <c r="D14" s="17">
        <v>3</v>
      </c>
      <c r="E14" s="17"/>
      <c r="F14" s="17"/>
      <c r="G14" s="17"/>
      <c r="H14" s="17">
        <v>5.0999999999999996</v>
      </c>
      <c r="I14" s="17">
        <v>9.9</v>
      </c>
      <c r="J14" s="17">
        <v>22.1</v>
      </c>
      <c r="K14" s="17"/>
      <c r="L14" s="17"/>
      <c r="M14" s="17"/>
      <c r="N14" s="17"/>
      <c r="O14" s="17"/>
      <c r="P14" s="17">
        <v>25.2</v>
      </c>
      <c r="Q14" s="17">
        <v>29.6</v>
      </c>
      <c r="R14" s="17"/>
      <c r="S14" s="17"/>
    </row>
    <row r="15" spans="1:19" ht="14.7" thickBot="1" x14ac:dyDescent="0.6">
      <c r="A15" s="37" t="s">
        <v>65</v>
      </c>
      <c r="B15" s="15"/>
      <c r="C15" s="15"/>
      <c r="D15" s="15"/>
      <c r="E15" s="15"/>
      <c r="F15" s="15"/>
      <c r="G15" s="15">
        <v>3</v>
      </c>
      <c r="H15" s="15"/>
      <c r="I15" s="15"/>
      <c r="J15" s="15"/>
      <c r="K15" s="15">
        <v>5.0999999999999996</v>
      </c>
      <c r="L15" s="15">
        <v>9.9</v>
      </c>
      <c r="M15" s="15">
        <v>22.1</v>
      </c>
      <c r="N15" s="15"/>
      <c r="O15" s="15"/>
      <c r="P15" s="15"/>
      <c r="Q15" s="15"/>
      <c r="R15" s="15">
        <v>25.2</v>
      </c>
      <c r="S15" s="15">
        <v>29.6</v>
      </c>
    </row>
    <row r="16" spans="1:19" x14ac:dyDescent="0.55000000000000004">
      <c r="A16"/>
    </row>
    <row r="17" spans="1:11" ht="14.7" thickBot="1" x14ac:dyDescent="0.6"/>
    <row r="18" spans="1:11" x14ac:dyDescent="0.55000000000000004">
      <c r="A18" s="42" t="s">
        <v>31</v>
      </c>
      <c r="B18" s="43"/>
      <c r="C18" s="43"/>
      <c r="D18" s="43"/>
      <c r="E18" s="43"/>
      <c r="F18" s="43"/>
      <c r="G18" s="43"/>
      <c r="H18" s="43"/>
      <c r="I18" s="43"/>
      <c r="J18" s="43"/>
      <c r="K18" s="44"/>
    </row>
    <row r="19" spans="1:11" x14ac:dyDescent="0.55000000000000004">
      <c r="A19" s="45" t="s">
        <v>32</v>
      </c>
      <c r="B19" s="46"/>
      <c r="C19" s="46"/>
      <c r="D19" s="46"/>
      <c r="E19" s="46"/>
      <c r="F19" s="46"/>
      <c r="G19" s="46"/>
      <c r="H19" s="46"/>
      <c r="I19" s="46"/>
      <c r="J19" s="46"/>
      <c r="K19" s="47"/>
    </row>
    <row r="20" spans="1:11" x14ac:dyDescent="0.55000000000000004">
      <c r="A20" s="45" t="s">
        <v>33</v>
      </c>
      <c r="B20" s="46"/>
      <c r="C20" s="46"/>
      <c r="D20" s="46"/>
      <c r="E20" s="46"/>
      <c r="F20" s="46"/>
      <c r="G20" s="46"/>
      <c r="H20" s="46"/>
      <c r="I20" s="46"/>
      <c r="J20" s="46"/>
      <c r="K20" s="47"/>
    </row>
    <row r="21" spans="1:11" ht="14.7" thickBot="1" x14ac:dyDescent="0.6">
      <c r="A21" s="48" t="s">
        <v>37</v>
      </c>
      <c r="B21" s="49"/>
      <c r="C21" s="49"/>
      <c r="D21" s="49"/>
      <c r="E21" s="49"/>
      <c r="F21" s="49"/>
      <c r="G21" s="49"/>
      <c r="H21" s="49"/>
      <c r="I21" s="49"/>
      <c r="J21" s="49"/>
      <c r="K21" s="50"/>
    </row>
  </sheetData>
  <mergeCells count="16">
    <mergeCell ref="A21:K21"/>
    <mergeCell ref="A1:S1"/>
    <mergeCell ref="B10:S10"/>
    <mergeCell ref="A6:D6"/>
    <mergeCell ref="A18:K18"/>
    <mergeCell ref="A19:K19"/>
    <mergeCell ref="A20:K20"/>
    <mergeCell ref="A2:D2"/>
    <mergeCell ref="A3:D3"/>
    <mergeCell ref="A4:D4"/>
    <mergeCell ref="A5:D5"/>
    <mergeCell ref="E2:S2"/>
    <mergeCell ref="E6:S6"/>
    <mergeCell ref="E5:S5"/>
    <mergeCell ref="E4:S4"/>
    <mergeCell ref="E3:S3"/>
  </mergeCells>
  <conditionalFormatting sqref="B9:S9">
    <cfRule type="containsText" dxfId="275" priority="3" operator="containsText" text="xx/xx/xxxx">
      <formula>NOT(ISERROR(SEARCH("xx/xx/xxxx",B9)))</formula>
    </cfRule>
  </conditionalFormatting>
  <conditionalFormatting sqref="B7:S7">
    <cfRule type="containsText" dxfId="274" priority="4"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E00-000000000000}"/>
    <dataValidation allowBlank="1" showInputMessage="1" showErrorMessage="1" promptTitle="Insert Area (ha)" prompt="Please insert the cumulative area achieved in hectares (ha) as required" sqref="L12:L15 B12:I15" xr:uid="{00000000-0002-0000-0E00-000001000000}"/>
    <dataValidation allowBlank="1" showInputMessage="1" showErrorMessage="1" promptTitle="Rehabilitation Milestone" prompt="Insert the Rehabilitation Milestone number here (RM#)" sqref="A11:A15 B12:K15" xr:uid="{00000000-0002-0000-0E00-000002000000}"/>
    <dataValidation allowBlank="1" showInputMessage="1" showErrorMessage="1" promptTitle="Insert Date" prompt="Please insert the date the area is available for rehabilitation" sqref="B7:S7" xr:uid="{00000000-0002-0000-0E00-000003000000}"/>
    <dataValidation allowBlank="1" showInputMessage="1" showErrorMessage="1" promptTitle="Insert Date" prompt="Please insert the data the milestone is to be completed by" sqref="B9:S9" xr:uid="{00000000-0002-0000-0E00-000004000000}"/>
    <dataValidation allowBlank="1" showInputMessage="1" showErrorMessage="1" promptTitle="Insert Area (ha)" prompt="Please insert the cumulative area available in hectares (ha)" sqref="B8:S8" xr:uid="{00000000-0002-0000-0E00-000005000000}"/>
  </dataValidations>
  <pageMargins left="0.7" right="0.7" top="0.75" bottom="0.75" header="0.3" footer="0.3"/>
  <pageSetup paperSize="9" scale="53" fitToHeight="0" orientation="landscape" r:id="rId1"/>
  <tableParts count="2">
    <tablePart r:id="rId2"/>
    <tablePart r:id="rId3"/>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E0C1FF"/>
    <pageSetUpPr fitToPage="1"/>
  </sheetPr>
  <dimension ref="A1:M17"/>
  <sheetViews>
    <sheetView view="pageBreakPreview" zoomScale="85" zoomScaleNormal="50" zoomScaleSheetLayoutView="85" workbookViewId="0">
      <selection activeCell="C13" sqref="C13"/>
    </sheetView>
  </sheetViews>
  <sheetFormatPr defaultColWidth="12.15625" defaultRowHeight="14.4" x14ac:dyDescent="0.55000000000000004"/>
  <cols>
    <col min="1" max="1" width="19.26171875" style="2" customWidth="1"/>
  </cols>
  <sheetData>
    <row r="1" spans="1:13" ht="30" customHeight="1" thickBot="1" x14ac:dyDescent="0.6">
      <c r="A1" s="55" t="s">
        <v>40</v>
      </c>
      <c r="B1" s="56"/>
      <c r="C1" s="56"/>
      <c r="D1" s="56"/>
      <c r="E1" s="56"/>
      <c r="F1" s="56"/>
      <c r="G1" s="56"/>
      <c r="H1" s="56"/>
      <c r="I1" s="56"/>
      <c r="J1" s="56"/>
      <c r="K1" s="56"/>
      <c r="L1" s="56"/>
      <c r="M1" s="57"/>
    </row>
    <row r="2" spans="1:13" ht="30" customHeight="1" thickBot="1" x14ac:dyDescent="0.6">
      <c r="A2" s="105" t="s">
        <v>67</v>
      </c>
      <c r="B2" s="106"/>
      <c r="C2" s="106"/>
      <c r="D2" s="106"/>
      <c r="E2" s="74" t="s">
        <v>94</v>
      </c>
      <c r="F2" s="75"/>
      <c r="G2" s="75"/>
      <c r="H2" s="75"/>
      <c r="I2" s="75"/>
      <c r="J2" s="75"/>
      <c r="K2" s="75"/>
      <c r="L2" s="75"/>
      <c r="M2" s="76"/>
    </row>
    <row r="3" spans="1:13" ht="30" customHeight="1" thickBot="1" x14ac:dyDescent="0.6">
      <c r="A3" s="51" t="s">
        <v>0</v>
      </c>
      <c r="B3" s="51"/>
      <c r="C3" s="51"/>
      <c r="D3" s="51"/>
      <c r="E3" s="68" t="s">
        <v>66</v>
      </c>
      <c r="F3" s="69"/>
      <c r="G3" s="69"/>
      <c r="H3" s="69"/>
      <c r="I3" s="69"/>
      <c r="J3" s="69"/>
      <c r="K3" s="69"/>
      <c r="L3" s="69"/>
      <c r="M3" s="70"/>
    </row>
    <row r="4" spans="1:13" ht="30" customHeight="1" thickBot="1" x14ac:dyDescent="0.6">
      <c r="A4" s="51" t="s">
        <v>39</v>
      </c>
      <c r="B4" s="51"/>
      <c r="C4" s="51"/>
      <c r="D4" s="51"/>
      <c r="E4" s="93">
        <v>38.5</v>
      </c>
      <c r="F4" s="110"/>
      <c r="G4" s="110"/>
      <c r="H4" s="110"/>
      <c r="I4" s="110"/>
      <c r="J4" s="110"/>
      <c r="K4" s="110"/>
      <c r="L4" s="110"/>
      <c r="M4" s="111"/>
    </row>
    <row r="5" spans="1:13" ht="30" customHeight="1" thickBot="1" x14ac:dyDescent="0.6">
      <c r="A5" s="58" t="s">
        <v>63</v>
      </c>
      <c r="B5" s="58"/>
      <c r="C5" s="58"/>
      <c r="D5" s="58"/>
      <c r="E5" s="65">
        <v>46753</v>
      </c>
      <c r="F5" s="66"/>
      <c r="G5" s="66"/>
      <c r="H5" s="66"/>
      <c r="I5" s="66"/>
      <c r="J5" s="66"/>
      <c r="K5" s="66"/>
      <c r="L5" s="66"/>
      <c r="M5" s="67"/>
    </row>
    <row r="6" spans="1:13" ht="30" customHeight="1" thickBot="1" x14ac:dyDescent="0.6">
      <c r="A6" s="51" t="s">
        <v>41</v>
      </c>
      <c r="B6" s="51"/>
      <c r="C6" s="51"/>
      <c r="D6" s="51"/>
      <c r="E6" s="68" t="s">
        <v>66</v>
      </c>
      <c r="F6" s="69"/>
      <c r="G6" s="69"/>
      <c r="H6" s="69"/>
      <c r="I6" s="69"/>
      <c r="J6" s="69"/>
      <c r="K6" s="69"/>
      <c r="L6" s="69"/>
      <c r="M6" s="70"/>
    </row>
    <row r="7" spans="1:13" ht="31" customHeight="1" thickBot="1" x14ac:dyDescent="0.6">
      <c r="A7" s="35" t="s">
        <v>1</v>
      </c>
      <c r="B7" s="11">
        <v>46753</v>
      </c>
      <c r="C7" s="11">
        <v>52232</v>
      </c>
      <c r="D7" s="11"/>
      <c r="E7" s="11"/>
      <c r="F7" s="11"/>
      <c r="G7" s="11"/>
      <c r="H7" s="11"/>
      <c r="I7" s="11"/>
      <c r="J7" s="11"/>
      <c r="K7" s="11"/>
      <c r="L7" s="11"/>
      <c r="M7" s="11"/>
    </row>
    <row r="8" spans="1:13" ht="31" customHeight="1" thickBot="1" x14ac:dyDescent="0.6">
      <c r="A8" s="35" t="s">
        <v>16</v>
      </c>
      <c r="B8" s="19">
        <v>6.7</v>
      </c>
      <c r="C8" s="19">
        <v>38.5</v>
      </c>
      <c r="D8" s="19"/>
      <c r="E8" s="19"/>
      <c r="F8" s="19"/>
      <c r="G8" s="19"/>
      <c r="H8" s="19"/>
      <c r="I8" s="19"/>
      <c r="J8" s="19"/>
      <c r="K8" s="19"/>
      <c r="L8" s="19"/>
      <c r="M8" s="19"/>
    </row>
    <row r="9" spans="1:13" ht="31" customHeight="1" thickBot="1" x14ac:dyDescent="0.6">
      <c r="A9" s="36" t="s">
        <v>2</v>
      </c>
      <c r="B9" s="14">
        <v>47097</v>
      </c>
      <c r="C9" s="14">
        <v>52575</v>
      </c>
      <c r="D9" s="14"/>
      <c r="E9" s="14"/>
      <c r="F9" s="14"/>
      <c r="G9" s="14"/>
      <c r="H9" s="14"/>
      <c r="I9" s="14"/>
      <c r="J9" s="14"/>
      <c r="K9" s="14"/>
      <c r="L9" s="14"/>
      <c r="M9" s="14"/>
    </row>
    <row r="10" spans="1:13" s="9" customFormat="1" ht="14.7" thickBot="1" x14ac:dyDescent="0.6">
      <c r="A10" s="31" t="s">
        <v>3</v>
      </c>
      <c r="B10" s="97" t="s">
        <v>4</v>
      </c>
      <c r="C10" s="98"/>
      <c r="D10" s="98"/>
      <c r="E10" s="98"/>
      <c r="F10" s="98"/>
      <c r="G10" s="98"/>
      <c r="H10" s="98"/>
      <c r="I10" s="98"/>
      <c r="J10" s="98"/>
      <c r="K10" s="98"/>
      <c r="L10" s="98"/>
      <c r="M10" s="99"/>
    </row>
    <row r="11" spans="1:13" ht="14.7" thickBot="1" x14ac:dyDescent="0.6">
      <c r="A11" s="37" t="s">
        <v>19</v>
      </c>
      <c r="B11" s="17">
        <v>6.7</v>
      </c>
      <c r="C11" s="17">
        <v>38.5</v>
      </c>
      <c r="D11" s="17"/>
      <c r="E11" s="17"/>
      <c r="F11" s="17"/>
      <c r="G11" s="17"/>
      <c r="H11" s="17"/>
      <c r="I11" s="17"/>
      <c r="J11" s="17"/>
      <c r="K11" s="17"/>
      <c r="L11" s="17"/>
      <c r="M11" s="17"/>
    </row>
    <row r="12" spans="1:13" x14ac:dyDescent="0.55000000000000004">
      <c r="A12"/>
    </row>
    <row r="13" spans="1:13" ht="14.7" thickBot="1" x14ac:dyDescent="0.6"/>
    <row r="14" spans="1:13" x14ac:dyDescent="0.55000000000000004">
      <c r="A14" s="42" t="s">
        <v>31</v>
      </c>
      <c r="B14" s="43"/>
      <c r="C14" s="43"/>
      <c r="D14" s="43"/>
      <c r="E14" s="43"/>
      <c r="F14" s="43"/>
      <c r="G14" s="43"/>
      <c r="H14" s="43"/>
      <c r="I14" s="43"/>
      <c r="J14" s="43"/>
      <c r="K14" s="44"/>
    </row>
    <row r="15" spans="1:13" x14ac:dyDescent="0.55000000000000004">
      <c r="A15" s="45" t="s">
        <v>32</v>
      </c>
      <c r="B15" s="46"/>
      <c r="C15" s="46"/>
      <c r="D15" s="46"/>
      <c r="E15" s="46"/>
      <c r="F15" s="46"/>
      <c r="G15" s="46"/>
      <c r="H15" s="46"/>
      <c r="I15" s="46"/>
      <c r="J15" s="46"/>
      <c r="K15" s="47"/>
    </row>
    <row r="16" spans="1:13" x14ac:dyDescent="0.55000000000000004">
      <c r="A16" s="45" t="s">
        <v>33</v>
      </c>
      <c r="B16" s="46"/>
      <c r="C16" s="46"/>
      <c r="D16" s="46"/>
      <c r="E16" s="46"/>
      <c r="F16" s="46"/>
      <c r="G16" s="46"/>
      <c r="H16" s="46"/>
      <c r="I16" s="46"/>
      <c r="J16" s="46"/>
      <c r="K16" s="47"/>
    </row>
    <row r="17" spans="1:11" ht="14.7" thickBot="1" x14ac:dyDescent="0.6">
      <c r="A17" s="48" t="s">
        <v>37</v>
      </c>
      <c r="B17" s="49"/>
      <c r="C17" s="49"/>
      <c r="D17" s="49"/>
      <c r="E17" s="49"/>
      <c r="F17" s="49"/>
      <c r="G17" s="49"/>
      <c r="H17" s="49"/>
      <c r="I17" s="49"/>
      <c r="J17" s="49"/>
      <c r="K17" s="50"/>
    </row>
  </sheetData>
  <mergeCells count="16">
    <mergeCell ref="A17:K17"/>
    <mergeCell ref="B10:M10"/>
    <mergeCell ref="A1:M1"/>
    <mergeCell ref="A6:D6"/>
    <mergeCell ref="A14:K14"/>
    <mergeCell ref="A15:K15"/>
    <mergeCell ref="A16:K16"/>
    <mergeCell ref="A2:D2"/>
    <mergeCell ref="A3:D3"/>
    <mergeCell ref="A4:D4"/>
    <mergeCell ref="A5:D5"/>
    <mergeCell ref="E2:M2"/>
    <mergeCell ref="E6:M6"/>
    <mergeCell ref="E5:M5"/>
    <mergeCell ref="E4:M4"/>
    <mergeCell ref="E3:M3"/>
  </mergeCells>
  <conditionalFormatting sqref="B9:M9">
    <cfRule type="containsText" dxfId="187" priority="3" operator="containsText" text="xx/xx/xxxx">
      <formula>NOT(ISERROR(SEARCH("xx/xx/xxxx",B9)))</formula>
    </cfRule>
  </conditionalFormatting>
  <conditionalFormatting sqref="B7:M7">
    <cfRule type="containsText" dxfId="186" priority="4" operator="containsText" text="10/12/xxxx">
      <formula>NOT(ISERROR(SEARCH("10/12/xxxx",B7)))</formula>
    </cfRule>
  </conditionalFormatting>
  <dataValidations count="5">
    <dataValidation allowBlank="1" showInputMessage="1" showErrorMessage="1" promptTitle="Rehabilitation Milestone" prompt="Insert the Rehabilitation Milestone number here (RM#)" sqref="A11" xr:uid="{00000000-0002-0000-0F00-000000000000}"/>
    <dataValidation allowBlank="1" showInputMessage="1" showErrorMessage="1" prompt="Please input the correct Rehabilitation Area number (RA#)" sqref="E2" xr:uid="{00000000-0002-0000-0F00-000001000000}"/>
    <dataValidation allowBlank="1" showInputMessage="1" showErrorMessage="1" promptTitle="Insert Area (ha)" prompt="Please insert the cumulative area available in hectares (ha)" sqref="B8:M8" xr:uid="{00000000-0002-0000-0F00-000002000000}"/>
    <dataValidation allowBlank="1" showInputMessage="1" showErrorMessage="1" promptTitle="Insert Date" prompt="Please insert the data the milestone is to be completed by" sqref="B9:M9" xr:uid="{00000000-0002-0000-0F00-000003000000}"/>
    <dataValidation allowBlank="1" showInputMessage="1" showErrorMessage="1" promptTitle="Insert Date" prompt="Please insert the date the area is available for rehabilitation" sqref="B7:M7" xr:uid="{00000000-0002-0000-0F00-000004000000}"/>
  </dataValidations>
  <pageMargins left="0.7" right="0.7" top="0.75" bottom="0.75" header="0.3" footer="0.3"/>
  <pageSetup paperSize="9" scale="79" fitToHeight="0" orientation="landscape" r:id="rId1"/>
  <tableParts count="2">
    <tablePart r:id="rId2"/>
    <tablePart r:id="rId3"/>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C8"/>
  <sheetViews>
    <sheetView zoomScale="70" zoomScaleNormal="70" workbookViewId="0">
      <selection activeCell="A4" sqref="A4:XFD11"/>
    </sheetView>
  </sheetViews>
  <sheetFormatPr defaultRowHeight="14.4" x14ac:dyDescent="0.55000000000000004"/>
  <cols>
    <col min="1" max="1" width="31.62890625" customWidth="1"/>
    <col min="2" max="2" width="41.62890625" customWidth="1"/>
    <col min="3" max="3" width="120.62890625" customWidth="1"/>
  </cols>
  <sheetData>
    <row r="1" spans="1:3" ht="23.25" customHeight="1" thickBot="1" x14ac:dyDescent="0.6">
      <c r="A1" s="5" t="s">
        <v>5</v>
      </c>
      <c r="B1" s="6" t="s">
        <v>13</v>
      </c>
      <c r="C1" s="7" t="s">
        <v>7</v>
      </c>
    </row>
    <row r="2" spans="1:3" ht="115.5" thickBot="1" x14ac:dyDescent="0.6">
      <c r="A2" s="3" t="s">
        <v>22</v>
      </c>
      <c r="B2" s="21" t="s">
        <v>43</v>
      </c>
      <c r="C2" s="22" t="s">
        <v>81</v>
      </c>
    </row>
    <row r="3" spans="1:3" ht="201.9" thickBot="1" x14ac:dyDescent="0.6">
      <c r="A3" s="3" t="s">
        <v>23</v>
      </c>
      <c r="B3" s="21" t="s">
        <v>44</v>
      </c>
      <c r="C3" s="22" t="s">
        <v>82</v>
      </c>
    </row>
    <row r="5" spans="1:3" ht="14.7" thickBot="1" x14ac:dyDescent="0.6"/>
    <row r="6" spans="1:3" x14ac:dyDescent="0.55000000000000004">
      <c r="A6" s="42" t="s">
        <v>28</v>
      </c>
      <c r="B6" s="43"/>
      <c r="C6" s="44"/>
    </row>
    <row r="7" spans="1:3" x14ac:dyDescent="0.55000000000000004">
      <c r="A7" s="45" t="s">
        <v>29</v>
      </c>
      <c r="B7" s="46"/>
      <c r="C7" s="47"/>
    </row>
    <row r="8" spans="1:3" ht="14.7" thickBot="1" x14ac:dyDescent="0.6">
      <c r="A8" s="48" t="s">
        <v>30</v>
      </c>
      <c r="B8" s="49"/>
      <c r="C8" s="50"/>
    </row>
  </sheetData>
  <mergeCells count="3">
    <mergeCell ref="A6:C6"/>
    <mergeCell ref="A7:C7"/>
    <mergeCell ref="A8:C8"/>
  </mergeCells>
  <pageMargins left="0.7" right="0.7" top="0.75" bottom="0.75" header="0.3" footer="0.3"/>
  <pageSetup paperSize="9" orientation="portrait" r:id="rId1"/>
  <tableParts count="1">
    <tablePart r:id="rId2"/>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7">
    <tabColor rgb="FFFF8F75"/>
    <pageSetUpPr fitToPage="1"/>
  </sheetPr>
  <dimension ref="A1:M18"/>
  <sheetViews>
    <sheetView view="pageBreakPreview" zoomScale="140" zoomScaleNormal="70" zoomScaleSheetLayoutView="140" workbookViewId="0">
      <selection activeCell="H12" sqref="H12"/>
    </sheetView>
  </sheetViews>
  <sheetFormatPr defaultColWidth="12.15625" defaultRowHeight="14.4" x14ac:dyDescent="0.55000000000000004"/>
  <cols>
    <col min="1" max="1" width="21.1015625" style="2" customWidth="1"/>
  </cols>
  <sheetData>
    <row r="1" spans="1:13" s="28" customFormat="1" ht="30" customHeight="1" thickBot="1" x14ac:dyDescent="0.6">
      <c r="A1" s="55" t="s">
        <v>24</v>
      </c>
      <c r="B1" s="56"/>
      <c r="C1" s="56"/>
      <c r="D1" s="56"/>
      <c r="E1" s="56"/>
      <c r="F1" s="56"/>
      <c r="G1" s="56"/>
      <c r="H1" s="56"/>
      <c r="I1" s="56"/>
      <c r="J1" s="56"/>
      <c r="K1" s="56"/>
      <c r="L1" s="56"/>
      <c r="M1" s="57"/>
    </row>
    <row r="2" spans="1:13" s="28" customFormat="1" ht="30" customHeight="1" thickBot="1" x14ac:dyDescent="0.6">
      <c r="A2" s="105" t="s">
        <v>70</v>
      </c>
      <c r="B2" s="106"/>
      <c r="C2" s="106"/>
      <c r="D2" s="106"/>
      <c r="E2" s="74" t="s">
        <v>96</v>
      </c>
      <c r="F2" s="75"/>
      <c r="G2" s="75"/>
      <c r="H2" s="75"/>
      <c r="I2" s="75"/>
      <c r="J2" s="75"/>
      <c r="K2" s="75"/>
      <c r="L2" s="75"/>
      <c r="M2" s="76"/>
    </row>
    <row r="3" spans="1:13" s="28" customFormat="1" ht="30" customHeight="1" thickBot="1" x14ac:dyDescent="0.6">
      <c r="A3" s="51" t="s">
        <v>0</v>
      </c>
      <c r="B3" s="51"/>
      <c r="C3" s="51"/>
      <c r="D3" s="51"/>
      <c r="E3" s="86" t="s">
        <v>42</v>
      </c>
      <c r="F3" s="87"/>
      <c r="G3" s="87"/>
      <c r="H3" s="87"/>
      <c r="I3" s="87"/>
      <c r="J3" s="87"/>
      <c r="K3" s="87"/>
      <c r="L3" s="87"/>
      <c r="M3" s="88"/>
    </row>
    <row r="4" spans="1:13" s="28" customFormat="1" ht="30" customHeight="1" thickBot="1" x14ac:dyDescent="0.6">
      <c r="A4" s="51" t="s">
        <v>14</v>
      </c>
      <c r="B4" s="51"/>
      <c r="C4" s="51"/>
      <c r="D4" s="51"/>
      <c r="E4" s="93">
        <v>83.1</v>
      </c>
      <c r="F4" s="110"/>
      <c r="G4" s="110"/>
      <c r="H4" s="110"/>
      <c r="I4" s="110"/>
      <c r="J4" s="110"/>
      <c r="K4" s="110"/>
      <c r="L4" s="110"/>
      <c r="M4" s="111"/>
    </row>
    <row r="5" spans="1:13" s="28" customFormat="1" ht="30" customHeight="1" thickBot="1" x14ac:dyDescent="0.6">
      <c r="A5" s="58" t="s">
        <v>58</v>
      </c>
      <c r="B5" s="51"/>
      <c r="C5" s="51"/>
      <c r="D5" s="51"/>
      <c r="E5" s="65">
        <v>48214</v>
      </c>
      <c r="F5" s="66"/>
      <c r="G5" s="66"/>
      <c r="H5" s="66"/>
      <c r="I5" s="66"/>
      <c r="J5" s="66"/>
      <c r="K5" s="66"/>
      <c r="L5" s="66"/>
      <c r="M5" s="67"/>
    </row>
    <row r="6" spans="1:13" s="28" customFormat="1" ht="30" customHeight="1" thickBot="1" x14ac:dyDescent="0.6">
      <c r="A6" s="51" t="s">
        <v>15</v>
      </c>
      <c r="B6" s="51"/>
      <c r="C6" s="51"/>
      <c r="D6" s="51"/>
      <c r="E6" s="118" t="s">
        <v>42</v>
      </c>
      <c r="F6" s="119"/>
      <c r="G6" s="119"/>
      <c r="H6" s="119"/>
      <c r="I6" s="119"/>
      <c r="J6" s="119"/>
      <c r="K6" s="119"/>
      <c r="L6" s="119"/>
      <c r="M6" s="120"/>
    </row>
    <row r="7" spans="1:13" ht="31" customHeight="1" thickBot="1" x14ac:dyDescent="0.6">
      <c r="A7" s="38" t="s">
        <v>1</v>
      </c>
      <c r="B7" s="11">
        <v>48214</v>
      </c>
      <c r="C7" s="11">
        <v>49675</v>
      </c>
      <c r="D7" s="11">
        <v>50041</v>
      </c>
      <c r="E7" s="11">
        <v>50406</v>
      </c>
      <c r="F7" s="11">
        <v>51136</v>
      </c>
      <c r="G7" s="11">
        <v>51502</v>
      </c>
      <c r="H7" s="11">
        <v>51867</v>
      </c>
      <c r="I7" s="11">
        <v>52232</v>
      </c>
      <c r="J7" s="11">
        <v>52963</v>
      </c>
      <c r="K7" s="11">
        <v>53328</v>
      </c>
      <c r="L7" s="11">
        <v>53693</v>
      </c>
      <c r="M7" s="11"/>
    </row>
    <row r="8" spans="1:13" ht="31" customHeight="1" thickBot="1" x14ac:dyDescent="0.6">
      <c r="A8" s="38" t="s">
        <v>16</v>
      </c>
      <c r="B8" s="19">
        <v>3</v>
      </c>
      <c r="C8" s="19">
        <v>21.9</v>
      </c>
      <c r="D8" s="19">
        <v>29.599999999999998</v>
      </c>
      <c r="E8" s="19">
        <v>41.5</v>
      </c>
      <c r="F8" s="19">
        <v>50.1</v>
      </c>
      <c r="G8" s="19">
        <v>63</v>
      </c>
      <c r="H8" s="19">
        <v>83.1</v>
      </c>
      <c r="I8" s="19">
        <v>83.1</v>
      </c>
      <c r="J8" s="19">
        <v>83.1</v>
      </c>
      <c r="K8" s="19">
        <v>83.1</v>
      </c>
      <c r="L8" s="19">
        <v>83.1</v>
      </c>
      <c r="M8" s="19"/>
    </row>
    <row r="9" spans="1:13" ht="31" customHeight="1" thickBot="1" x14ac:dyDescent="0.6">
      <c r="A9" s="39" t="s">
        <v>2</v>
      </c>
      <c r="B9" s="14">
        <v>48558</v>
      </c>
      <c r="C9" s="14">
        <v>50019</v>
      </c>
      <c r="D9" s="14">
        <v>50384</v>
      </c>
      <c r="E9" s="14">
        <v>50749</v>
      </c>
      <c r="F9" s="14">
        <v>51480</v>
      </c>
      <c r="G9" s="14">
        <v>51845</v>
      </c>
      <c r="H9" s="14">
        <v>52210</v>
      </c>
      <c r="I9" s="14">
        <v>52575</v>
      </c>
      <c r="J9" s="14">
        <v>53306</v>
      </c>
      <c r="K9" s="14">
        <v>53671</v>
      </c>
      <c r="L9" s="14">
        <v>54036</v>
      </c>
      <c r="M9" s="14"/>
    </row>
    <row r="10" spans="1:13" ht="14.7" thickBot="1" x14ac:dyDescent="0.6">
      <c r="A10" s="1" t="s">
        <v>3</v>
      </c>
      <c r="B10" s="94" t="s">
        <v>4</v>
      </c>
      <c r="C10" s="103"/>
      <c r="D10" s="103"/>
      <c r="E10" s="103"/>
      <c r="F10" s="103"/>
      <c r="G10" s="103"/>
      <c r="H10" s="103"/>
      <c r="I10" s="103"/>
      <c r="J10" s="103"/>
      <c r="K10" s="103"/>
      <c r="L10" s="103"/>
      <c r="M10" s="104"/>
    </row>
    <row r="11" spans="1:13" ht="14.7" thickBot="1" x14ac:dyDescent="0.6">
      <c r="A11" s="27" t="s">
        <v>22</v>
      </c>
      <c r="B11" s="20">
        <v>3</v>
      </c>
      <c r="C11" s="15">
        <v>21.9</v>
      </c>
      <c r="D11" s="15">
        <v>29.6</v>
      </c>
      <c r="E11" s="15">
        <v>41.5</v>
      </c>
      <c r="F11" s="26">
        <v>50.1</v>
      </c>
      <c r="G11" s="26">
        <v>63</v>
      </c>
      <c r="H11" s="26">
        <v>83.1</v>
      </c>
      <c r="I11" s="26"/>
      <c r="J11" s="26"/>
      <c r="K11" s="26"/>
      <c r="L11" s="26"/>
      <c r="M11" s="26"/>
    </row>
    <row r="12" spans="1:13" ht="14.7" thickBot="1" x14ac:dyDescent="0.6">
      <c r="A12" s="27" t="s">
        <v>23</v>
      </c>
      <c r="B12" s="20"/>
      <c r="C12" s="15"/>
      <c r="D12" s="15">
        <v>3</v>
      </c>
      <c r="E12" s="15"/>
      <c r="F12" s="15"/>
      <c r="G12" s="15">
        <v>21.9</v>
      </c>
      <c r="H12" s="15">
        <v>29.6</v>
      </c>
      <c r="I12" s="15">
        <v>41.5</v>
      </c>
      <c r="J12" s="15">
        <v>50.1</v>
      </c>
      <c r="K12" s="15">
        <v>63</v>
      </c>
      <c r="L12" s="15">
        <v>83.1</v>
      </c>
      <c r="M12" s="15"/>
    </row>
    <row r="13" spans="1:13" x14ac:dyDescent="0.55000000000000004">
      <c r="A13"/>
    </row>
    <row r="14" spans="1:13" ht="14.7" thickBot="1" x14ac:dyDescent="0.6"/>
    <row r="15" spans="1:13" x14ac:dyDescent="0.55000000000000004">
      <c r="A15" s="42" t="s">
        <v>34</v>
      </c>
      <c r="B15" s="43"/>
      <c r="C15" s="43"/>
      <c r="D15" s="43"/>
      <c r="E15" s="43"/>
      <c r="F15" s="43"/>
      <c r="G15" s="43"/>
      <c r="H15" s="43"/>
      <c r="I15" s="43"/>
      <c r="J15" s="43"/>
      <c r="K15" s="44"/>
    </row>
    <row r="16" spans="1:13" x14ac:dyDescent="0.55000000000000004">
      <c r="A16" s="45" t="s">
        <v>35</v>
      </c>
      <c r="B16" s="46"/>
      <c r="C16" s="46"/>
      <c r="D16" s="46"/>
      <c r="E16" s="46"/>
      <c r="F16" s="46"/>
      <c r="G16" s="46"/>
      <c r="H16" s="46"/>
      <c r="I16" s="46"/>
      <c r="J16" s="46"/>
      <c r="K16" s="47"/>
    </row>
    <row r="17" spans="1:11" x14ac:dyDescent="0.55000000000000004">
      <c r="A17" s="45" t="s">
        <v>36</v>
      </c>
      <c r="B17" s="46"/>
      <c r="C17" s="46"/>
      <c r="D17" s="46"/>
      <c r="E17" s="46"/>
      <c r="F17" s="46"/>
      <c r="G17" s="46"/>
      <c r="H17" s="46"/>
      <c r="I17" s="46"/>
      <c r="J17" s="46"/>
      <c r="K17" s="47"/>
    </row>
    <row r="18" spans="1:11" ht="14.7" thickBot="1" x14ac:dyDescent="0.6">
      <c r="A18" s="48" t="s">
        <v>38</v>
      </c>
      <c r="B18" s="49"/>
      <c r="C18" s="49"/>
      <c r="D18" s="49"/>
      <c r="E18" s="49"/>
      <c r="F18" s="49"/>
      <c r="G18" s="49"/>
      <c r="H18" s="49"/>
      <c r="I18" s="49"/>
      <c r="J18" s="49"/>
      <c r="K18" s="50"/>
    </row>
  </sheetData>
  <mergeCells count="16">
    <mergeCell ref="A1:M1"/>
    <mergeCell ref="A18:K18"/>
    <mergeCell ref="A2:D2"/>
    <mergeCell ref="A3:D3"/>
    <mergeCell ref="A4:D4"/>
    <mergeCell ref="A15:K15"/>
    <mergeCell ref="A16:K16"/>
    <mergeCell ref="A17:K17"/>
    <mergeCell ref="A5:D5"/>
    <mergeCell ref="A6:D6"/>
    <mergeCell ref="E2:M2"/>
    <mergeCell ref="E3:M3"/>
    <mergeCell ref="E4:M4"/>
    <mergeCell ref="E5:M5"/>
    <mergeCell ref="E6:M6"/>
    <mergeCell ref="B10:M10"/>
  </mergeCells>
  <conditionalFormatting sqref="B9:M9">
    <cfRule type="containsText" dxfId="116" priority="4" operator="containsText" text="xx/xx/xxxx">
      <formula>NOT(ISERROR(SEARCH("xx/xx/xxxx",B9)))</formula>
    </cfRule>
  </conditionalFormatting>
  <conditionalFormatting sqref="B7:M7">
    <cfRule type="containsText" dxfId="115" priority="1" operator="containsText" text="10/12/xxxx">
      <formula>NOT(ISERROR(SEARCH("10/12/xxxx",B7)))</formula>
    </cfRule>
  </conditionalFormatting>
  <dataValidations count="6">
    <dataValidation allowBlank="1" showInputMessage="1" showErrorMessage="1" prompt="Insert the Management Milestone number here (MM#)" sqref="A11:A12" xr:uid="{00000000-0002-0000-1100-000000000000}"/>
    <dataValidation allowBlank="1" showInputMessage="1" showErrorMessage="1" prompt="Please input the correct Improvement Area number (IA#)" sqref="E2" xr:uid="{00000000-0002-0000-1100-000001000000}"/>
    <dataValidation allowBlank="1" showInputMessage="1" showErrorMessage="1" promptTitle="Insert Area (ha)" prompt="Please insert the cumulative area achieved in hectares (ha) as required" sqref="B11:G12" xr:uid="{00000000-0002-0000-1100-000002000000}"/>
    <dataValidation allowBlank="1" showInputMessage="1" showErrorMessage="1" promptTitle="Insert Area (ha)" prompt="Please insert the cumulative area available in hectares (ha)" sqref="B8:M8" xr:uid="{00000000-0002-0000-1100-000003000000}"/>
    <dataValidation allowBlank="1" showInputMessage="1" showErrorMessage="1" promptTitle="Insert Date" prompt="Please insert the data the milestone is to be completed by" sqref="B9:M9" xr:uid="{00000000-0002-0000-1100-000004000000}"/>
    <dataValidation allowBlank="1" showInputMessage="1" showErrorMessage="1" promptTitle="Insert Date" prompt="Please insert the date the area is available for rehabilitation" sqref="B7:M7" xr:uid="{00000000-0002-0000-1100-000005000000}"/>
  </dataValidations>
  <pageMargins left="0.7" right="0.7" top="0.75" bottom="0.75" header="0.3" footer="0.3"/>
  <pageSetup paperSize="9" scale="78" fitToHeight="0" orientation="landscape" r:id="rId1"/>
  <tableParts count="2">
    <tablePart r:id="rId2"/>
    <tablePart r:id="rId3"/>
  </tablePart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theme="7" tint="0.79998168889431442"/>
    <pageSetUpPr fitToPage="1"/>
  </sheetPr>
  <dimension ref="A1:K18"/>
  <sheetViews>
    <sheetView zoomScaleNormal="100" workbookViewId="0">
      <selection activeCell="K21" sqref="K21"/>
    </sheetView>
  </sheetViews>
  <sheetFormatPr defaultColWidth="12.15625" defaultRowHeight="14.4" x14ac:dyDescent="0.55000000000000004"/>
  <cols>
    <col min="1" max="1" width="20.734375" style="2" customWidth="1"/>
  </cols>
  <sheetData>
    <row r="1" spans="1:11" s="28" customFormat="1" ht="30" customHeight="1" thickBot="1" x14ac:dyDescent="0.6">
      <c r="A1" s="100" t="s">
        <v>24</v>
      </c>
      <c r="B1" s="101"/>
      <c r="C1" s="101"/>
      <c r="D1" s="101"/>
      <c r="E1" s="101"/>
      <c r="F1" s="101"/>
      <c r="G1" s="101"/>
      <c r="H1" s="101"/>
      <c r="I1" s="101"/>
      <c r="J1" s="101"/>
      <c r="K1" s="102"/>
    </row>
    <row r="2" spans="1:11" s="28" customFormat="1" ht="30" customHeight="1" thickBot="1" x14ac:dyDescent="0.6">
      <c r="A2" s="58" t="s">
        <v>70</v>
      </c>
      <c r="B2" s="51"/>
      <c r="C2" s="51"/>
      <c r="D2" s="51"/>
      <c r="E2" s="59" t="s">
        <v>97</v>
      </c>
      <c r="F2" s="60"/>
      <c r="G2" s="60"/>
      <c r="H2" s="60"/>
      <c r="I2" s="60"/>
      <c r="J2" s="60"/>
      <c r="K2" s="61"/>
    </row>
    <row r="3" spans="1:11" s="28" customFormat="1" ht="30" customHeight="1" thickBot="1" x14ac:dyDescent="0.6">
      <c r="A3" s="51" t="s">
        <v>0</v>
      </c>
      <c r="B3" s="51"/>
      <c r="C3" s="51"/>
      <c r="D3" s="51"/>
      <c r="E3" s="62" t="s">
        <v>57</v>
      </c>
      <c r="F3" s="63"/>
      <c r="G3" s="63"/>
      <c r="H3" s="63"/>
      <c r="I3" s="63"/>
      <c r="J3" s="63"/>
      <c r="K3" s="64"/>
    </row>
    <row r="4" spans="1:11" s="28" customFormat="1" ht="30" customHeight="1" thickBot="1" x14ac:dyDescent="0.6">
      <c r="A4" s="51" t="s">
        <v>14</v>
      </c>
      <c r="B4" s="51"/>
      <c r="C4" s="51"/>
      <c r="D4" s="51"/>
      <c r="E4" s="93">
        <v>145.80000000000001</v>
      </c>
      <c r="F4" s="110"/>
      <c r="G4" s="110"/>
      <c r="H4" s="110"/>
      <c r="I4" s="110"/>
      <c r="J4" s="110"/>
      <c r="K4" s="111"/>
    </row>
    <row r="5" spans="1:11" s="28" customFormat="1" ht="30" customHeight="1" thickBot="1" x14ac:dyDescent="0.6">
      <c r="A5" s="58" t="s">
        <v>58</v>
      </c>
      <c r="B5" s="51"/>
      <c r="C5" s="51"/>
      <c r="D5" s="51"/>
      <c r="E5" s="65">
        <v>49675</v>
      </c>
      <c r="F5" s="66"/>
      <c r="G5" s="66"/>
      <c r="H5" s="66"/>
      <c r="I5" s="66"/>
      <c r="J5" s="66"/>
      <c r="K5" s="67"/>
    </row>
    <row r="6" spans="1:11" s="28" customFormat="1" ht="30" customHeight="1" thickBot="1" x14ac:dyDescent="0.6">
      <c r="A6" s="51" t="s">
        <v>15</v>
      </c>
      <c r="B6" s="51"/>
      <c r="C6" s="51"/>
      <c r="D6" s="51"/>
      <c r="E6" s="68" t="s">
        <v>57</v>
      </c>
      <c r="F6" s="69"/>
      <c r="G6" s="69"/>
      <c r="H6" s="69"/>
      <c r="I6" s="69"/>
      <c r="J6" s="69"/>
      <c r="K6" s="70"/>
    </row>
    <row r="7" spans="1:11" ht="31" customHeight="1" thickBot="1" x14ac:dyDescent="0.6">
      <c r="A7" s="38" t="s">
        <v>1</v>
      </c>
      <c r="B7" s="11">
        <v>49675</v>
      </c>
      <c r="C7" s="11">
        <v>50406</v>
      </c>
      <c r="D7" s="11">
        <v>51136</v>
      </c>
      <c r="E7" s="11">
        <v>51502</v>
      </c>
      <c r="F7" s="11">
        <v>51867</v>
      </c>
      <c r="G7" s="11">
        <v>52232</v>
      </c>
      <c r="H7" s="11">
        <v>52963</v>
      </c>
      <c r="I7" s="11">
        <v>53328</v>
      </c>
      <c r="J7" s="11">
        <v>53693</v>
      </c>
      <c r="K7" s="11"/>
    </row>
    <row r="8" spans="1:11" ht="31" customHeight="1" thickBot="1" x14ac:dyDescent="0.6">
      <c r="A8" s="38" t="s">
        <v>16</v>
      </c>
      <c r="B8" s="19">
        <v>30.7</v>
      </c>
      <c r="C8" s="19">
        <v>65.7</v>
      </c>
      <c r="D8" s="19">
        <v>98.1</v>
      </c>
      <c r="E8" s="19">
        <v>112.39999999999999</v>
      </c>
      <c r="F8" s="19">
        <v>145.79999999999998</v>
      </c>
      <c r="G8" s="19">
        <v>145.79999999999998</v>
      </c>
      <c r="H8" s="19">
        <v>145.79999999999998</v>
      </c>
      <c r="I8" s="19">
        <v>145.79999999999998</v>
      </c>
      <c r="J8" s="19">
        <v>145.79999999999998</v>
      </c>
      <c r="K8" s="19"/>
    </row>
    <row r="9" spans="1:11" ht="31" customHeight="1" thickBot="1" x14ac:dyDescent="0.6">
      <c r="A9" s="39" t="s">
        <v>2</v>
      </c>
      <c r="B9" s="14">
        <v>50019</v>
      </c>
      <c r="C9" s="14">
        <v>50749</v>
      </c>
      <c r="D9" s="14">
        <v>51480</v>
      </c>
      <c r="E9" s="14">
        <v>51845</v>
      </c>
      <c r="F9" s="14">
        <v>52210</v>
      </c>
      <c r="G9" s="14">
        <v>52575</v>
      </c>
      <c r="H9" s="14">
        <v>53306</v>
      </c>
      <c r="I9" s="14">
        <v>53671</v>
      </c>
      <c r="J9" s="14">
        <v>54036</v>
      </c>
      <c r="K9" s="14"/>
    </row>
    <row r="10" spans="1:11" ht="14.7" thickBot="1" x14ac:dyDescent="0.6">
      <c r="A10" s="1" t="s">
        <v>3</v>
      </c>
      <c r="B10" s="94" t="s">
        <v>4</v>
      </c>
      <c r="C10" s="103"/>
      <c r="D10" s="103"/>
      <c r="E10" s="103"/>
      <c r="F10" s="103"/>
      <c r="G10" s="103"/>
      <c r="H10" s="103"/>
      <c r="I10" s="103"/>
      <c r="J10" s="103"/>
      <c r="K10" s="104"/>
    </row>
    <row r="11" spans="1:11" ht="14.7" thickBot="1" x14ac:dyDescent="0.6">
      <c r="A11" s="27" t="s">
        <v>22</v>
      </c>
      <c r="B11" s="20">
        <v>30.7</v>
      </c>
      <c r="C11" s="15">
        <v>65.7</v>
      </c>
      <c r="D11" s="15">
        <v>98.1</v>
      </c>
      <c r="E11" s="15">
        <v>112.4</v>
      </c>
      <c r="F11" s="26">
        <v>145.80000000000001</v>
      </c>
      <c r="G11" s="26"/>
      <c r="H11" s="16"/>
      <c r="I11" s="26"/>
      <c r="J11" s="26"/>
      <c r="K11" s="26"/>
    </row>
    <row r="12" spans="1:11" ht="14.7" thickBot="1" x14ac:dyDescent="0.6">
      <c r="A12" s="27" t="s">
        <v>23</v>
      </c>
      <c r="B12" s="15"/>
      <c r="C12" s="20"/>
      <c r="D12" s="15"/>
      <c r="E12" s="15">
        <v>30.7</v>
      </c>
      <c r="F12" s="15"/>
      <c r="G12" s="15">
        <v>65.7</v>
      </c>
      <c r="H12" s="16">
        <v>98.1</v>
      </c>
      <c r="I12" s="15">
        <v>112.4</v>
      </c>
      <c r="J12" s="15">
        <v>145.80000000000001</v>
      </c>
      <c r="K12" s="15"/>
    </row>
    <row r="13" spans="1:11" x14ac:dyDescent="0.55000000000000004">
      <c r="A13"/>
    </row>
    <row r="14" spans="1:11" ht="14.7" thickBot="1" x14ac:dyDescent="0.6"/>
    <row r="15" spans="1:11" x14ac:dyDescent="0.55000000000000004">
      <c r="A15" s="42" t="s">
        <v>34</v>
      </c>
      <c r="B15" s="43"/>
      <c r="C15" s="43"/>
      <c r="D15" s="43"/>
      <c r="E15" s="43"/>
      <c r="F15" s="43"/>
      <c r="G15" s="43"/>
      <c r="H15" s="43"/>
      <c r="I15" s="43"/>
      <c r="J15" s="43"/>
      <c r="K15" s="44"/>
    </row>
    <row r="16" spans="1:11" x14ac:dyDescent="0.55000000000000004">
      <c r="A16" s="45" t="s">
        <v>35</v>
      </c>
      <c r="B16" s="46"/>
      <c r="C16" s="46"/>
      <c r="D16" s="46"/>
      <c r="E16" s="46"/>
      <c r="F16" s="46"/>
      <c r="G16" s="46"/>
      <c r="H16" s="46"/>
      <c r="I16" s="46"/>
      <c r="J16" s="46"/>
      <c r="K16" s="47"/>
    </row>
    <row r="17" spans="1:11" x14ac:dyDescent="0.55000000000000004">
      <c r="A17" s="45" t="s">
        <v>36</v>
      </c>
      <c r="B17" s="46"/>
      <c r="C17" s="46"/>
      <c r="D17" s="46"/>
      <c r="E17" s="46"/>
      <c r="F17" s="46"/>
      <c r="G17" s="46"/>
      <c r="H17" s="46"/>
      <c r="I17" s="46"/>
      <c r="J17" s="46"/>
      <c r="K17" s="47"/>
    </row>
    <row r="18" spans="1:11" ht="14.7" thickBot="1" x14ac:dyDescent="0.6">
      <c r="A18" s="48" t="s">
        <v>38</v>
      </c>
      <c r="B18" s="49"/>
      <c r="C18" s="49"/>
      <c r="D18" s="49"/>
      <c r="E18" s="49"/>
      <c r="F18" s="49"/>
      <c r="G18" s="49"/>
      <c r="H18" s="49"/>
      <c r="I18" s="49"/>
      <c r="J18" s="49"/>
      <c r="K18" s="50"/>
    </row>
  </sheetData>
  <mergeCells count="16">
    <mergeCell ref="A1:K1"/>
    <mergeCell ref="E2:K2"/>
    <mergeCell ref="E3:K3"/>
    <mergeCell ref="E4:K4"/>
    <mergeCell ref="E5:K5"/>
    <mergeCell ref="A4:D4"/>
    <mergeCell ref="A2:D2"/>
    <mergeCell ref="A3:D3"/>
    <mergeCell ref="A16:K16"/>
    <mergeCell ref="A17:K17"/>
    <mergeCell ref="A18:K18"/>
    <mergeCell ref="A5:D5"/>
    <mergeCell ref="A6:D6"/>
    <mergeCell ref="A15:K15"/>
    <mergeCell ref="B10:K10"/>
    <mergeCell ref="E6:K6"/>
  </mergeCells>
  <conditionalFormatting sqref="B9:K9">
    <cfRule type="containsText" dxfId="54" priority="5" operator="containsText" text="xx/xx/xxxx">
      <formula>NOT(ISERROR(SEARCH("xx/xx/xxxx",B9)))</formula>
    </cfRule>
  </conditionalFormatting>
  <conditionalFormatting sqref="B7:I7 K7">
    <cfRule type="containsText" dxfId="53" priority="2" operator="containsText" text="10/12/xxxx">
      <formula>NOT(ISERROR(SEARCH("10/12/xxxx",B7)))</formula>
    </cfRule>
  </conditionalFormatting>
  <conditionalFormatting sqref="D7:F7 J7">
    <cfRule type="containsText" dxfId="52" priority="1" operator="containsText" text="10/12/xxxx">
      <formula>NOT(ISERROR(SEARCH("10/12/xxxx",D7)))</formula>
    </cfRule>
  </conditionalFormatting>
  <dataValidations count="6">
    <dataValidation allowBlank="1" showInputMessage="1" showErrorMessage="1" prompt="Please input the correct Improvement Area number (IA#)" sqref="E2" xr:uid="{00000000-0002-0000-1200-000000000000}"/>
    <dataValidation allowBlank="1" showInputMessage="1" showErrorMessage="1" prompt="Insert the Management Milestone number here (MM#)" sqref="A11:A12" xr:uid="{00000000-0002-0000-1200-000001000000}"/>
    <dataValidation allowBlank="1" showInputMessage="1" showErrorMessage="1" promptTitle="Insert Area (ha)" prompt="Please insert the cumulative area achieved in hectares (ha) as required" sqref="B11:H12" xr:uid="{00000000-0002-0000-1200-000002000000}"/>
    <dataValidation allowBlank="1" showInputMessage="1" showErrorMessage="1" promptTitle="Insert Area (ha)" prompt="Please insert the cumulative area available in hectares (ha)" sqref="B8:K8" xr:uid="{00000000-0002-0000-1200-000003000000}"/>
    <dataValidation allowBlank="1" showInputMessage="1" showErrorMessage="1" promptTitle="Insert Date" prompt="Please insert the data the milestone is to be completed by" sqref="B9:K9" xr:uid="{00000000-0002-0000-1200-000004000000}"/>
    <dataValidation allowBlank="1" showInputMessage="1" showErrorMessage="1" promptTitle="Insert Date" prompt="Please insert the date the area is available for rehabilitation" sqref="B7:K7" xr:uid="{00000000-0002-0000-1200-000005000000}"/>
  </dataValidations>
  <pageMargins left="0.7" right="0.7" top="0.75" bottom="0.75" header="0.3" footer="0.3"/>
  <pageSetup paperSize="9" scale="92" fitToHeight="0" orientation="landscape" r:id="rId1"/>
  <tableParts count="2">
    <tablePart r:id="rId2"/>
    <tablePart r:id="rId3"/>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C17"/>
  <sheetViews>
    <sheetView topLeftCell="A12" zoomScale="70" zoomScaleNormal="70" workbookViewId="0">
      <selection activeCell="G12" sqref="G12"/>
    </sheetView>
  </sheetViews>
  <sheetFormatPr defaultRowHeight="14.4" x14ac:dyDescent="0.55000000000000004"/>
  <cols>
    <col min="1" max="1" width="31.62890625" customWidth="1"/>
    <col min="2" max="2" width="41.62890625" customWidth="1"/>
    <col min="3" max="3" width="120.62890625" customWidth="1"/>
  </cols>
  <sheetData>
    <row r="1" spans="1:3" ht="23.25" customHeight="1" thickBot="1" x14ac:dyDescent="0.6">
      <c r="A1" s="5" t="s">
        <v>5</v>
      </c>
      <c r="B1" s="6" t="s">
        <v>6</v>
      </c>
      <c r="C1" s="7" t="s">
        <v>7</v>
      </c>
    </row>
    <row r="2" spans="1:3" ht="43.5" thickBot="1" x14ac:dyDescent="0.6">
      <c r="A2" s="3" t="s">
        <v>8</v>
      </c>
      <c r="B2" s="8" t="s">
        <v>45</v>
      </c>
      <c r="C2" s="22" t="s">
        <v>56</v>
      </c>
    </row>
    <row r="3" spans="1:3" ht="57.9" thickBot="1" x14ac:dyDescent="0.6">
      <c r="A3" s="3" t="s">
        <v>9</v>
      </c>
      <c r="B3" s="21" t="s">
        <v>46</v>
      </c>
      <c r="C3" s="22" t="s">
        <v>71</v>
      </c>
    </row>
    <row r="4" spans="1:3" ht="331.5" thickBot="1" x14ac:dyDescent="0.6">
      <c r="A4" s="3" t="s">
        <v>10</v>
      </c>
      <c r="B4" s="21" t="s">
        <v>47</v>
      </c>
      <c r="C4" s="22" t="s">
        <v>72</v>
      </c>
    </row>
    <row r="5" spans="1:3" ht="43.5" thickBot="1" x14ac:dyDescent="0.6">
      <c r="A5" s="3" t="s">
        <v>11</v>
      </c>
      <c r="B5" s="21" t="s">
        <v>48</v>
      </c>
      <c r="C5" s="22" t="s">
        <v>73</v>
      </c>
    </row>
    <row r="6" spans="1:3" ht="173.1" thickBot="1" x14ac:dyDescent="0.6">
      <c r="A6" s="3" t="s">
        <v>12</v>
      </c>
      <c r="B6" s="21" t="s">
        <v>49</v>
      </c>
      <c r="C6" s="22" t="s">
        <v>74</v>
      </c>
    </row>
    <row r="7" spans="1:3" ht="144.30000000000001" thickBot="1" x14ac:dyDescent="0.6">
      <c r="A7" s="3" t="s">
        <v>17</v>
      </c>
      <c r="B7" s="21" t="s">
        <v>50</v>
      </c>
      <c r="C7" s="22" t="s">
        <v>75</v>
      </c>
    </row>
    <row r="8" spans="1:3" ht="230.7" thickBot="1" x14ac:dyDescent="0.6">
      <c r="A8" s="3" t="s">
        <v>18</v>
      </c>
      <c r="B8" s="21" t="s">
        <v>51</v>
      </c>
      <c r="C8" s="22" t="s">
        <v>76</v>
      </c>
    </row>
    <row r="9" spans="1:3" ht="201.9" thickBot="1" x14ac:dyDescent="0.6">
      <c r="A9" s="4" t="s">
        <v>19</v>
      </c>
      <c r="B9" s="21" t="s">
        <v>52</v>
      </c>
      <c r="C9" s="25" t="s">
        <v>77</v>
      </c>
    </row>
    <row r="10" spans="1:3" ht="216.3" thickBot="1" x14ac:dyDescent="0.6">
      <c r="A10" s="10" t="s">
        <v>20</v>
      </c>
      <c r="B10" s="21" t="s">
        <v>53</v>
      </c>
      <c r="C10" s="22" t="s">
        <v>78</v>
      </c>
    </row>
    <row r="11" spans="1:3" ht="273.89999999999998" thickBot="1" x14ac:dyDescent="0.6">
      <c r="A11" s="10" t="s">
        <v>21</v>
      </c>
      <c r="B11" s="21" t="s">
        <v>54</v>
      </c>
      <c r="C11" s="22" t="s">
        <v>79</v>
      </c>
    </row>
    <row r="12" spans="1:3" ht="201.9" thickBot="1" x14ac:dyDescent="0.6">
      <c r="A12" s="4" t="s">
        <v>65</v>
      </c>
      <c r="B12" s="21" t="s">
        <v>55</v>
      </c>
      <c r="C12" s="25" t="s">
        <v>80</v>
      </c>
    </row>
    <row r="13" spans="1:3" x14ac:dyDescent="0.55000000000000004">
      <c r="B13" s="23"/>
      <c r="C13" s="24"/>
    </row>
    <row r="14" spans="1:3" ht="14.7" thickBot="1" x14ac:dyDescent="0.6"/>
    <row r="15" spans="1:3" x14ac:dyDescent="0.55000000000000004">
      <c r="A15" s="42" t="s">
        <v>27</v>
      </c>
      <c r="B15" s="43"/>
      <c r="C15" s="44"/>
    </row>
    <row r="16" spans="1:3" x14ac:dyDescent="0.55000000000000004">
      <c r="A16" s="45" t="s">
        <v>25</v>
      </c>
      <c r="B16" s="46"/>
      <c r="C16" s="47"/>
    </row>
    <row r="17" spans="1:3" ht="14.7" thickBot="1" x14ac:dyDescent="0.6">
      <c r="A17" s="48" t="s">
        <v>26</v>
      </c>
      <c r="B17" s="49"/>
      <c r="C17" s="50"/>
    </row>
  </sheetData>
  <mergeCells count="3">
    <mergeCell ref="A15:C15"/>
    <mergeCell ref="A16:C16"/>
    <mergeCell ref="A17:C17"/>
  </mergeCells>
  <pageMargins left="0.7" right="0.7" top="0.75" bottom="0.75" header="0.3" footer="0.3"/>
  <pageSetup paperSize="9"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K17"/>
  <sheetViews>
    <sheetView view="pageBreakPreview" zoomScale="60" zoomScaleNormal="55" zoomScalePageLayoutView="40" workbookViewId="0">
      <selection activeCell="F23" sqref="F23"/>
    </sheetView>
  </sheetViews>
  <sheetFormatPr defaultColWidth="12.15625" defaultRowHeight="14.4" x14ac:dyDescent="0.55000000000000004"/>
  <cols>
    <col min="1" max="1" width="22.7890625" style="2" customWidth="1"/>
  </cols>
  <sheetData>
    <row r="1" spans="1:11" ht="30" customHeight="1" thickBot="1" x14ac:dyDescent="0.6">
      <c r="A1" s="55" t="s">
        <v>40</v>
      </c>
      <c r="B1" s="56"/>
      <c r="C1" s="56"/>
      <c r="D1" s="56"/>
      <c r="E1" s="56"/>
      <c r="F1" s="56"/>
      <c r="G1" s="56"/>
      <c r="H1" s="56"/>
      <c r="I1" s="56"/>
      <c r="J1" s="56"/>
      <c r="K1" s="57"/>
    </row>
    <row r="2" spans="1:11" ht="30" customHeight="1" thickBot="1" x14ac:dyDescent="0.6">
      <c r="A2" s="58" t="s">
        <v>67</v>
      </c>
      <c r="B2" s="51"/>
      <c r="C2" s="51"/>
      <c r="D2" s="51"/>
      <c r="E2" s="59" t="s">
        <v>100</v>
      </c>
      <c r="F2" s="60"/>
      <c r="G2" s="60"/>
      <c r="H2" s="60"/>
      <c r="I2" s="60"/>
      <c r="J2" s="60"/>
      <c r="K2" s="61"/>
    </row>
    <row r="3" spans="1:11" ht="30" customHeight="1" thickBot="1" x14ac:dyDescent="0.6">
      <c r="A3" s="51" t="s">
        <v>0</v>
      </c>
      <c r="B3" s="51"/>
      <c r="C3" s="51"/>
      <c r="D3" s="51"/>
      <c r="E3" s="62" t="s">
        <v>60</v>
      </c>
      <c r="F3" s="63"/>
      <c r="G3" s="63"/>
      <c r="H3" s="63"/>
      <c r="I3" s="63"/>
      <c r="J3" s="63"/>
      <c r="K3" s="64"/>
    </row>
    <row r="4" spans="1:11" ht="30" customHeight="1" thickBot="1" x14ac:dyDescent="0.6">
      <c r="A4" s="51" t="s">
        <v>39</v>
      </c>
      <c r="B4" s="51"/>
      <c r="C4" s="51"/>
      <c r="D4" s="51"/>
      <c r="E4" s="52">
        <v>662.8</v>
      </c>
      <c r="F4" s="53"/>
      <c r="G4" s="53"/>
      <c r="H4" s="53"/>
      <c r="I4" s="53"/>
      <c r="J4" s="53"/>
      <c r="K4" s="54"/>
    </row>
    <row r="5" spans="1:11" ht="30" customHeight="1" thickBot="1" x14ac:dyDescent="0.6">
      <c r="A5" s="58" t="s">
        <v>59</v>
      </c>
      <c r="B5" s="58"/>
      <c r="C5" s="58"/>
      <c r="D5" s="58"/>
      <c r="E5" s="65">
        <v>43101</v>
      </c>
      <c r="F5" s="66"/>
      <c r="G5" s="66"/>
      <c r="H5" s="66"/>
      <c r="I5" s="66"/>
      <c r="J5" s="66"/>
      <c r="K5" s="67"/>
    </row>
    <row r="6" spans="1:11" ht="30" customHeight="1" thickBot="1" x14ac:dyDescent="0.6">
      <c r="A6" s="51" t="s">
        <v>41</v>
      </c>
      <c r="B6" s="51"/>
      <c r="C6" s="51"/>
      <c r="D6" s="51"/>
      <c r="E6" s="68" t="s">
        <v>60</v>
      </c>
      <c r="F6" s="69"/>
      <c r="G6" s="69"/>
      <c r="H6" s="69"/>
      <c r="I6" s="69"/>
      <c r="J6" s="69"/>
      <c r="K6" s="70"/>
    </row>
    <row r="7" spans="1:11" ht="31" customHeight="1" thickBot="1" x14ac:dyDescent="0.6">
      <c r="A7" s="29" t="s">
        <v>1</v>
      </c>
      <c r="B7" s="11">
        <f>E5</f>
        <v>43101</v>
      </c>
      <c r="C7" s="11">
        <v>43466</v>
      </c>
      <c r="D7" s="11"/>
      <c r="E7" s="11"/>
      <c r="F7" s="11"/>
      <c r="G7" s="11"/>
      <c r="H7" s="11"/>
      <c r="I7" s="11"/>
      <c r="J7" s="11"/>
      <c r="K7" s="11"/>
    </row>
    <row r="8" spans="1:11" ht="31" customHeight="1" thickBot="1" x14ac:dyDescent="0.6">
      <c r="A8" s="29" t="s">
        <v>16</v>
      </c>
      <c r="B8" s="19">
        <v>97.2</v>
      </c>
      <c r="C8" s="19">
        <v>662.8</v>
      </c>
      <c r="D8" s="12"/>
      <c r="E8" s="12"/>
      <c r="F8" s="12"/>
      <c r="G8" s="12"/>
      <c r="H8" s="12"/>
      <c r="I8" s="12"/>
      <c r="J8" s="12"/>
      <c r="K8" s="13"/>
    </row>
    <row r="9" spans="1:11" ht="31" customHeight="1" thickBot="1" x14ac:dyDescent="0.6">
      <c r="A9" s="30" t="s">
        <v>2</v>
      </c>
      <c r="B9" s="14">
        <v>43444</v>
      </c>
      <c r="C9" s="14">
        <v>44540</v>
      </c>
      <c r="D9" s="14"/>
      <c r="E9" s="14"/>
      <c r="F9" s="14"/>
      <c r="G9" s="14"/>
      <c r="H9" s="14"/>
      <c r="I9" s="14"/>
      <c r="J9" s="14"/>
      <c r="K9" s="14"/>
    </row>
    <row r="10" spans="1:11" s="9" customFormat="1" ht="14.7" thickBot="1" x14ac:dyDescent="0.6">
      <c r="A10" s="31" t="s">
        <v>3</v>
      </c>
      <c r="B10" s="71" t="s">
        <v>4</v>
      </c>
      <c r="C10" s="72"/>
      <c r="D10" s="72"/>
      <c r="E10" s="72"/>
      <c r="F10" s="72"/>
      <c r="G10" s="72"/>
      <c r="H10" s="72"/>
      <c r="I10" s="72"/>
      <c r="J10" s="72"/>
      <c r="K10" s="73"/>
    </row>
    <row r="11" spans="1:11" ht="14.7" thickBot="1" x14ac:dyDescent="0.6">
      <c r="A11" s="33" t="s">
        <v>18</v>
      </c>
      <c r="B11" s="40">
        <v>97.2</v>
      </c>
      <c r="C11" s="41">
        <v>662.8</v>
      </c>
      <c r="D11" s="15"/>
      <c r="E11" s="15"/>
      <c r="F11" s="15"/>
      <c r="G11" s="15"/>
      <c r="H11" s="15"/>
      <c r="I11" s="15"/>
      <c r="J11" s="15"/>
      <c r="K11" s="16"/>
    </row>
    <row r="12" spans="1:11" x14ac:dyDescent="0.55000000000000004">
      <c r="A12"/>
    </row>
    <row r="13" spans="1:11" ht="14.7" thickBot="1" x14ac:dyDescent="0.6"/>
    <row r="14" spans="1:11" x14ac:dyDescent="0.55000000000000004">
      <c r="A14" s="42" t="s">
        <v>31</v>
      </c>
      <c r="B14" s="43"/>
      <c r="C14" s="43"/>
      <c r="D14" s="43"/>
      <c r="E14" s="43"/>
      <c r="F14" s="43"/>
      <c r="G14" s="43"/>
      <c r="H14" s="43"/>
      <c r="I14" s="43"/>
      <c r="J14" s="43"/>
      <c r="K14" s="44"/>
    </row>
    <row r="15" spans="1:11" x14ac:dyDescent="0.55000000000000004">
      <c r="A15" s="45" t="s">
        <v>32</v>
      </c>
      <c r="B15" s="46"/>
      <c r="C15" s="46"/>
      <c r="D15" s="46"/>
      <c r="E15" s="46"/>
      <c r="F15" s="46"/>
      <c r="G15" s="46"/>
      <c r="H15" s="46"/>
      <c r="I15" s="46"/>
      <c r="J15" s="46"/>
      <c r="K15" s="47"/>
    </row>
    <row r="16" spans="1:11" x14ac:dyDescent="0.55000000000000004">
      <c r="A16" s="45" t="s">
        <v>33</v>
      </c>
      <c r="B16" s="46"/>
      <c r="C16" s="46"/>
      <c r="D16" s="46"/>
      <c r="E16" s="46"/>
      <c r="F16" s="46"/>
      <c r="G16" s="46"/>
      <c r="H16" s="46"/>
      <c r="I16" s="46"/>
      <c r="J16" s="46"/>
      <c r="K16" s="47"/>
    </row>
    <row r="17" spans="1:11" ht="14.7" thickBot="1" x14ac:dyDescent="0.6">
      <c r="A17" s="48" t="s">
        <v>37</v>
      </c>
      <c r="B17" s="49"/>
      <c r="C17" s="49"/>
      <c r="D17" s="49"/>
      <c r="E17" s="49"/>
      <c r="F17" s="49"/>
      <c r="G17" s="49"/>
      <c r="H17" s="49"/>
      <c r="I17" s="49"/>
      <c r="J17" s="49"/>
      <c r="K17" s="50"/>
    </row>
  </sheetData>
  <mergeCells count="16">
    <mergeCell ref="A15:K15"/>
    <mergeCell ref="A16:K16"/>
    <mergeCell ref="A17:K17"/>
    <mergeCell ref="A5:D5"/>
    <mergeCell ref="E5:K5"/>
    <mergeCell ref="A6:D6"/>
    <mergeCell ref="E6:K6"/>
    <mergeCell ref="B10:K10"/>
    <mergeCell ref="A14:K14"/>
    <mergeCell ref="A4:D4"/>
    <mergeCell ref="E4:K4"/>
    <mergeCell ref="A1:K1"/>
    <mergeCell ref="A2:D2"/>
    <mergeCell ref="E2:K2"/>
    <mergeCell ref="A3:D3"/>
    <mergeCell ref="E3:K3"/>
  </mergeCells>
  <conditionalFormatting sqref="B9:K9">
    <cfRule type="containsText" dxfId="1093" priority="1" operator="containsText" text="xx/xx/xxxx">
      <formula>NOT(ISERROR(SEARCH("xx/xx/xxxx",B9)))</formula>
    </cfRule>
  </conditionalFormatting>
  <conditionalFormatting sqref="B7:K7">
    <cfRule type="containsText" dxfId="1092" priority="2" operator="containsText" text="10/12/xxxx">
      <formula>NOT(ISERROR(SEARCH("10/12/xxxx",B7)))</formula>
    </cfRule>
  </conditionalFormatting>
  <dataValidations count="6">
    <dataValidation allowBlank="1" showInputMessage="1" showErrorMessage="1" promptTitle="Insert Date" prompt="Please insert the date the area is available for rehabilitation" sqref="B7:K7" xr:uid="{00000000-0002-0000-0200-000000000000}"/>
    <dataValidation allowBlank="1" showInputMessage="1" showErrorMessage="1" promptTitle="Insert Date" prompt="Please insert the data the milestone is to be completed by" sqref="B9:K9" xr:uid="{00000000-0002-0000-0200-000001000000}"/>
    <dataValidation allowBlank="1" showInputMessage="1" showErrorMessage="1" promptTitle="Insert Area (ha)" prompt="Please insert the cumulative area available in hectares (ha)" sqref="B8:K8" xr:uid="{00000000-0002-0000-0200-000002000000}"/>
    <dataValidation allowBlank="1" showInputMessage="1" showErrorMessage="1" prompt="Please input the correct Rehabilitation Area number (RA#)" sqref="E2" xr:uid="{00000000-0002-0000-0200-000003000000}"/>
    <dataValidation allowBlank="1" showInputMessage="1" showErrorMessage="1" promptTitle="Rehabilitation Milestone" prompt="Insert the Rehabilitation Milestone number here (RM#)" sqref="A11" xr:uid="{00000000-0002-0000-0200-000004000000}"/>
    <dataValidation allowBlank="1" showInputMessage="1" showErrorMessage="1" promptTitle="Insert Area (ha)" prompt="Please insert the cumulative area achieved in hectares (ha) as required" sqref="B11:K11" xr:uid="{00000000-0002-0000-0200-000005000000}"/>
  </dataValidations>
  <pageMargins left="0.7" right="0.7" top="0.75" bottom="0.75" header="0.3" footer="0.3"/>
  <pageSetup paperSize="9" scale="90" fitToHeight="0" orientation="landscape"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5" tint="0.59999389629810485"/>
    <pageSetUpPr fitToPage="1"/>
  </sheetPr>
  <dimension ref="A1:K18"/>
  <sheetViews>
    <sheetView showGridLines="0" view="pageBreakPreview" zoomScale="60" zoomScaleNormal="55" zoomScalePageLayoutView="55" workbookViewId="0">
      <selection activeCell="N9" sqref="N9"/>
    </sheetView>
  </sheetViews>
  <sheetFormatPr defaultColWidth="12.15625" defaultRowHeight="14.4" x14ac:dyDescent="0.55000000000000004"/>
  <cols>
    <col min="1" max="1" width="15.62890625" style="2" customWidth="1"/>
  </cols>
  <sheetData>
    <row r="1" spans="1:11" ht="30" customHeight="1" thickBot="1" x14ac:dyDescent="0.6">
      <c r="A1" s="55" t="s">
        <v>40</v>
      </c>
      <c r="B1" s="56"/>
      <c r="C1" s="56"/>
      <c r="D1" s="56"/>
      <c r="E1" s="56"/>
      <c r="F1" s="56"/>
      <c r="G1" s="56"/>
      <c r="H1" s="56"/>
      <c r="I1" s="56"/>
      <c r="J1" s="56"/>
      <c r="K1" s="57"/>
    </row>
    <row r="2" spans="1:11" ht="30" customHeight="1" thickBot="1" x14ac:dyDescent="0.6">
      <c r="A2" s="58" t="s">
        <v>67</v>
      </c>
      <c r="B2" s="51"/>
      <c r="C2" s="51"/>
      <c r="D2" s="51"/>
      <c r="E2" s="59" t="s">
        <v>83</v>
      </c>
      <c r="F2" s="60"/>
      <c r="G2" s="60"/>
      <c r="H2" s="60"/>
      <c r="I2" s="60"/>
      <c r="J2" s="60"/>
      <c r="K2" s="61"/>
    </row>
    <row r="3" spans="1:11" ht="30" customHeight="1" thickBot="1" x14ac:dyDescent="0.6">
      <c r="A3" s="51" t="s">
        <v>0</v>
      </c>
      <c r="B3" s="51"/>
      <c r="C3" s="51"/>
      <c r="D3" s="51"/>
      <c r="E3" s="62" t="s">
        <v>60</v>
      </c>
      <c r="F3" s="63"/>
      <c r="G3" s="63"/>
      <c r="H3" s="63"/>
      <c r="I3" s="63"/>
      <c r="J3" s="63"/>
      <c r="K3" s="64"/>
    </row>
    <row r="4" spans="1:11" ht="30" customHeight="1" thickBot="1" x14ac:dyDescent="0.6">
      <c r="A4" s="51" t="s">
        <v>39</v>
      </c>
      <c r="B4" s="51"/>
      <c r="C4" s="51"/>
      <c r="D4" s="51"/>
      <c r="E4" s="52">
        <v>861.7</v>
      </c>
      <c r="F4" s="53"/>
      <c r="G4" s="53"/>
      <c r="H4" s="53"/>
      <c r="I4" s="53"/>
      <c r="J4" s="53"/>
      <c r="K4" s="54"/>
    </row>
    <row r="5" spans="1:11" ht="30" customHeight="1" thickBot="1" x14ac:dyDescent="0.6">
      <c r="A5" s="58" t="s">
        <v>59</v>
      </c>
      <c r="B5" s="58"/>
      <c r="C5" s="58"/>
      <c r="D5" s="58"/>
      <c r="E5" s="65">
        <v>44561</v>
      </c>
      <c r="F5" s="66"/>
      <c r="G5" s="66"/>
      <c r="H5" s="66"/>
      <c r="I5" s="66"/>
      <c r="J5" s="66"/>
      <c r="K5" s="67"/>
    </row>
    <row r="6" spans="1:11" ht="30" customHeight="1" thickBot="1" x14ac:dyDescent="0.6">
      <c r="A6" s="51" t="s">
        <v>41</v>
      </c>
      <c r="B6" s="51"/>
      <c r="C6" s="51"/>
      <c r="D6" s="51"/>
      <c r="E6" s="68" t="s">
        <v>60</v>
      </c>
      <c r="F6" s="69"/>
      <c r="G6" s="69"/>
      <c r="H6" s="69"/>
      <c r="I6" s="69"/>
      <c r="J6" s="69"/>
      <c r="K6" s="70"/>
    </row>
    <row r="7" spans="1:11" ht="31" customHeight="1" thickBot="1" x14ac:dyDescent="0.6">
      <c r="A7" s="29" t="s">
        <v>1</v>
      </c>
      <c r="B7" s="11">
        <v>44562</v>
      </c>
      <c r="C7" s="11">
        <v>44562</v>
      </c>
      <c r="D7" s="11"/>
      <c r="E7" s="11"/>
      <c r="F7" s="11"/>
      <c r="G7" s="11"/>
      <c r="H7" s="11"/>
      <c r="I7" s="11"/>
      <c r="J7" s="11"/>
      <c r="K7" s="11"/>
    </row>
    <row r="8" spans="1:11" ht="31" customHeight="1" thickBot="1" x14ac:dyDescent="0.6">
      <c r="A8" s="29" t="s">
        <v>16</v>
      </c>
      <c r="B8" s="19">
        <v>26.8</v>
      </c>
      <c r="C8" s="19">
        <v>861.7</v>
      </c>
      <c r="D8" s="12"/>
      <c r="E8" s="12"/>
      <c r="F8" s="12"/>
      <c r="G8" s="12"/>
      <c r="H8" s="12"/>
      <c r="I8" s="12"/>
      <c r="J8" s="12"/>
      <c r="K8" s="13"/>
    </row>
    <row r="9" spans="1:11" ht="31" customHeight="1" thickBot="1" x14ac:dyDescent="0.6">
      <c r="A9" s="30" t="s">
        <v>2</v>
      </c>
      <c r="B9" s="14">
        <v>45270</v>
      </c>
      <c r="C9" s="14">
        <v>52575</v>
      </c>
      <c r="D9" s="14"/>
      <c r="E9" s="14"/>
      <c r="F9" s="14"/>
      <c r="G9" s="14"/>
      <c r="H9" s="14"/>
      <c r="I9" s="14"/>
      <c r="J9" s="14"/>
      <c r="K9" s="14"/>
    </row>
    <row r="10" spans="1:11" s="9" customFormat="1" ht="29.1" thickBot="1" x14ac:dyDescent="0.6">
      <c r="A10" s="31" t="s">
        <v>3</v>
      </c>
      <c r="B10" s="71" t="s">
        <v>4</v>
      </c>
      <c r="C10" s="72"/>
      <c r="D10" s="72"/>
      <c r="E10" s="72"/>
      <c r="F10" s="72"/>
      <c r="G10" s="72"/>
      <c r="H10" s="72"/>
      <c r="I10" s="72"/>
      <c r="J10" s="72"/>
      <c r="K10" s="73"/>
    </row>
    <row r="11" spans="1:11" ht="14.7" thickBot="1" x14ac:dyDescent="0.6">
      <c r="A11" s="33" t="s">
        <v>17</v>
      </c>
      <c r="B11" s="20">
        <f t="shared" ref="B11" si="0">B8</f>
        <v>26.8</v>
      </c>
      <c r="C11" s="15"/>
      <c r="D11" s="15"/>
      <c r="E11" s="15"/>
      <c r="F11" s="15"/>
      <c r="G11" s="15"/>
      <c r="H11" s="15"/>
      <c r="I11" s="15"/>
      <c r="J11" s="15"/>
      <c r="K11" s="16"/>
    </row>
    <row r="12" spans="1:11" ht="14.7" thickBot="1" x14ac:dyDescent="0.6">
      <c r="A12" s="33" t="s">
        <v>18</v>
      </c>
      <c r="B12" s="20"/>
      <c r="C12" s="15">
        <v>861.7</v>
      </c>
      <c r="D12" s="15"/>
      <c r="E12" s="15"/>
      <c r="F12" s="15"/>
      <c r="G12" s="15"/>
      <c r="H12" s="15"/>
      <c r="I12" s="15"/>
      <c r="J12" s="15"/>
      <c r="K12" s="16"/>
    </row>
    <row r="13" spans="1:11" x14ac:dyDescent="0.55000000000000004">
      <c r="A13"/>
    </row>
    <row r="14" spans="1:11" ht="14.7" thickBot="1" x14ac:dyDescent="0.6"/>
    <row r="15" spans="1:11" x14ac:dyDescent="0.55000000000000004">
      <c r="A15" s="42" t="s">
        <v>31</v>
      </c>
      <c r="B15" s="43"/>
      <c r="C15" s="43"/>
      <c r="D15" s="43"/>
      <c r="E15" s="43"/>
      <c r="F15" s="43"/>
      <c r="G15" s="43"/>
      <c r="H15" s="43"/>
      <c r="I15" s="43"/>
      <c r="J15" s="43"/>
      <c r="K15" s="44"/>
    </row>
    <row r="16" spans="1:11" x14ac:dyDescent="0.55000000000000004">
      <c r="A16" s="45" t="s">
        <v>32</v>
      </c>
      <c r="B16" s="46"/>
      <c r="C16" s="46"/>
      <c r="D16" s="46"/>
      <c r="E16" s="46"/>
      <c r="F16" s="46"/>
      <c r="G16" s="46"/>
      <c r="H16" s="46"/>
      <c r="I16" s="46"/>
      <c r="J16" s="46"/>
      <c r="K16" s="47"/>
    </row>
    <row r="17" spans="1:11" x14ac:dyDescent="0.55000000000000004">
      <c r="A17" s="45" t="s">
        <v>33</v>
      </c>
      <c r="B17" s="46"/>
      <c r="C17" s="46"/>
      <c r="D17" s="46"/>
      <c r="E17" s="46"/>
      <c r="F17" s="46"/>
      <c r="G17" s="46"/>
      <c r="H17" s="46"/>
      <c r="I17" s="46"/>
      <c r="J17" s="46"/>
      <c r="K17" s="47"/>
    </row>
    <row r="18" spans="1:11" ht="14.7" thickBot="1" x14ac:dyDescent="0.6">
      <c r="A18" s="48" t="s">
        <v>37</v>
      </c>
      <c r="B18" s="49"/>
      <c r="C18" s="49"/>
      <c r="D18" s="49"/>
      <c r="E18" s="49"/>
      <c r="F18" s="49"/>
      <c r="G18" s="49"/>
      <c r="H18" s="49"/>
      <c r="I18" s="49"/>
      <c r="J18" s="49"/>
      <c r="K18" s="50"/>
    </row>
  </sheetData>
  <mergeCells count="16">
    <mergeCell ref="A16:K16"/>
    <mergeCell ref="A17:K17"/>
    <mergeCell ref="A18:K18"/>
    <mergeCell ref="A5:D5"/>
    <mergeCell ref="A6:D6"/>
    <mergeCell ref="B10:K10"/>
    <mergeCell ref="A15:K15"/>
    <mergeCell ref="E6:K6"/>
    <mergeCell ref="E5:K5"/>
    <mergeCell ref="A4:D4"/>
    <mergeCell ref="A1:K1"/>
    <mergeCell ref="A2:D2"/>
    <mergeCell ref="A3:D3"/>
    <mergeCell ref="E2:K2"/>
    <mergeCell ref="E4:K4"/>
    <mergeCell ref="E3:K3"/>
  </mergeCells>
  <conditionalFormatting sqref="B9:K9">
    <cfRule type="containsText" dxfId="1037" priority="1" operator="containsText" text="xx/xx/xxxx">
      <formula>NOT(ISERROR(SEARCH("xx/xx/xxxx",B9)))</formula>
    </cfRule>
  </conditionalFormatting>
  <conditionalFormatting sqref="B7:K7">
    <cfRule type="containsText" dxfId="1036" priority="2" operator="containsText" text="10/12/xxxx">
      <formula>NOT(ISERROR(SEARCH("10/12/xxxx",B7)))</formula>
    </cfRule>
  </conditionalFormatting>
  <dataValidations count="6">
    <dataValidation allowBlank="1" showInputMessage="1" showErrorMessage="1" prompt="Please input the correct Rehabilitation Area number (RA#)" sqref="E2" xr:uid="{00000000-0002-0000-0300-000000000000}"/>
    <dataValidation allowBlank="1" showInputMessage="1" showErrorMessage="1" promptTitle="Insert Area (ha)" prompt="Please insert the cumulative area achieved in hectares (ha) as required" sqref="B11:K12" xr:uid="{00000000-0002-0000-0300-000001000000}"/>
    <dataValidation allowBlank="1" showInputMessage="1" showErrorMessage="1" promptTitle="Insert Area (ha)" prompt="Please insert the cumulative area available in hectares (ha)" sqref="B8:K8" xr:uid="{00000000-0002-0000-0300-000002000000}"/>
    <dataValidation allowBlank="1" showInputMessage="1" showErrorMessage="1" promptTitle="Insert Date" prompt="Please insert the data the milestone is to be completed by" sqref="B9:K9" xr:uid="{00000000-0002-0000-0300-000003000000}"/>
    <dataValidation allowBlank="1" showInputMessage="1" showErrorMessage="1" promptTitle="Insert Date" prompt="Please insert the date the area is available for rehabilitation" sqref="B7:K7" xr:uid="{00000000-0002-0000-0300-000004000000}"/>
    <dataValidation allowBlank="1" showInputMessage="1" showErrorMessage="1" promptTitle="Rehabilitation Milestone" prompt="Insert the Rehabilitation Milestone number here (RM#)" sqref="A11:A12" xr:uid="{00000000-0002-0000-0300-000005000000}"/>
  </dataValidations>
  <pageMargins left="0.7" right="0.7" top="0.75" bottom="0.75" header="0.3" footer="0.3"/>
  <pageSetup paperSize="9" scale="95" fitToHeight="0" orientation="landscape" r:id="rId1"/>
  <ignoredErrors>
    <ignoredError sqref="B12 C7:C9" calculatedColumn="1"/>
  </ignoredErrors>
  <tableParts count="2">
    <tablePart r:id="rId2"/>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9" tint="0.59999389629810485"/>
    <pageSetUpPr fitToPage="1"/>
  </sheetPr>
  <dimension ref="A1:K17"/>
  <sheetViews>
    <sheetView view="pageBreakPreview" zoomScale="60" zoomScaleNormal="55" workbookViewId="0">
      <selection activeCell="O10" sqref="O10"/>
    </sheetView>
  </sheetViews>
  <sheetFormatPr defaultColWidth="12.15625" defaultRowHeight="14.4" x14ac:dyDescent="0.55000000000000004"/>
  <cols>
    <col min="1" max="1" width="15.62890625" style="34" customWidth="1"/>
    <col min="2" max="9" width="12.15625" style="28"/>
    <col min="10" max="10" width="0" style="28" hidden="1" customWidth="1"/>
    <col min="11" max="16384" width="12.15625" style="28"/>
  </cols>
  <sheetData>
    <row r="1" spans="1:11" ht="30" customHeight="1" thickBot="1" x14ac:dyDescent="0.6">
      <c r="A1" s="55" t="s">
        <v>40</v>
      </c>
      <c r="B1" s="56"/>
      <c r="C1" s="56"/>
      <c r="D1" s="56"/>
      <c r="E1" s="56"/>
      <c r="F1" s="56"/>
      <c r="G1" s="56"/>
      <c r="H1" s="56"/>
      <c r="I1" s="56"/>
      <c r="J1" s="56"/>
      <c r="K1" s="57"/>
    </row>
    <row r="2" spans="1:11" ht="30" customHeight="1" thickBot="1" x14ac:dyDescent="0.6">
      <c r="A2" s="58" t="s">
        <v>67</v>
      </c>
      <c r="B2" s="51"/>
      <c r="C2" s="51"/>
      <c r="D2" s="51"/>
      <c r="E2" s="74" t="s">
        <v>68</v>
      </c>
      <c r="F2" s="75"/>
      <c r="G2" s="75"/>
      <c r="H2" s="75"/>
      <c r="I2" s="75"/>
      <c r="J2" s="75"/>
      <c r="K2" s="76"/>
    </row>
    <row r="3" spans="1:11" ht="30" customHeight="1" thickBot="1" x14ac:dyDescent="0.6">
      <c r="A3" s="51" t="s">
        <v>0</v>
      </c>
      <c r="B3" s="51"/>
      <c r="C3" s="51"/>
      <c r="D3" s="51"/>
      <c r="E3" s="68" t="s">
        <v>84</v>
      </c>
      <c r="F3" s="69"/>
      <c r="G3" s="69"/>
      <c r="H3" s="69"/>
      <c r="I3" s="69"/>
      <c r="J3" s="69"/>
      <c r="K3" s="70"/>
    </row>
    <row r="4" spans="1:11" ht="30" customHeight="1" thickBot="1" x14ac:dyDescent="0.6">
      <c r="A4" s="51" t="s">
        <v>39</v>
      </c>
      <c r="B4" s="51"/>
      <c r="C4" s="51"/>
      <c r="D4" s="51"/>
      <c r="E4" s="62">
        <v>44.1</v>
      </c>
      <c r="F4" s="63"/>
      <c r="G4" s="63"/>
      <c r="H4" s="63"/>
      <c r="I4" s="63"/>
      <c r="J4" s="63"/>
      <c r="K4" s="64"/>
    </row>
    <row r="5" spans="1:11" ht="30" customHeight="1" thickBot="1" x14ac:dyDescent="0.6">
      <c r="A5" s="58" t="s">
        <v>62</v>
      </c>
      <c r="B5" s="58"/>
      <c r="C5" s="58"/>
      <c r="D5" s="58"/>
      <c r="E5" s="65">
        <v>44561</v>
      </c>
      <c r="F5" s="66"/>
      <c r="G5" s="66"/>
      <c r="H5" s="66"/>
      <c r="I5" s="66"/>
      <c r="J5" s="66"/>
      <c r="K5" s="67"/>
    </row>
    <row r="6" spans="1:11" ht="30" customHeight="1" thickBot="1" x14ac:dyDescent="0.6">
      <c r="A6" s="51" t="s">
        <v>41</v>
      </c>
      <c r="B6" s="51"/>
      <c r="C6" s="51"/>
      <c r="D6" s="51"/>
      <c r="E6" s="62" t="s">
        <v>84</v>
      </c>
      <c r="F6" s="63"/>
      <c r="G6" s="63"/>
      <c r="H6" s="63"/>
      <c r="I6" s="63"/>
      <c r="J6" s="63"/>
      <c r="K6" s="64"/>
    </row>
    <row r="7" spans="1:11" ht="31" customHeight="1" thickBot="1" x14ac:dyDescent="0.6">
      <c r="A7" s="29" t="s">
        <v>1</v>
      </c>
      <c r="B7" s="11">
        <f>E5</f>
        <v>44561</v>
      </c>
      <c r="C7" s="11"/>
      <c r="D7" s="11"/>
      <c r="E7" s="11"/>
      <c r="F7" s="11"/>
      <c r="G7" s="11"/>
      <c r="H7" s="11"/>
      <c r="I7" s="11"/>
      <c r="J7" s="11"/>
      <c r="K7" s="11"/>
    </row>
    <row r="8" spans="1:11" ht="31" customHeight="1" thickBot="1" x14ac:dyDescent="0.6">
      <c r="A8" s="29" t="s">
        <v>16</v>
      </c>
      <c r="B8" s="12">
        <f>E4</f>
        <v>44.1</v>
      </c>
      <c r="C8" s="12"/>
      <c r="D8" s="12"/>
      <c r="E8" s="12"/>
      <c r="F8" s="12"/>
      <c r="G8" s="12"/>
      <c r="H8" s="12"/>
      <c r="I8" s="12"/>
      <c r="J8" s="12"/>
      <c r="K8" s="13"/>
    </row>
    <row r="9" spans="1:11" ht="31" customHeight="1" thickBot="1" x14ac:dyDescent="0.6">
      <c r="A9" s="30" t="s">
        <v>2</v>
      </c>
      <c r="B9" s="14">
        <v>52575</v>
      </c>
      <c r="C9" s="14"/>
      <c r="D9" s="14"/>
      <c r="E9" s="14"/>
      <c r="F9" s="14"/>
      <c r="G9" s="14"/>
      <c r="H9" s="14"/>
      <c r="I9" s="14"/>
      <c r="J9" s="14"/>
      <c r="K9" s="14"/>
    </row>
    <row r="10" spans="1:11" s="32" customFormat="1" ht="29.1" thickBot="1" x14ac:dyDescent="0.6">
      <c r="A10" s="31" t="s">
        <v>3</v>
      </c>
      <c r="B10" s="71" t="s">
        <v>4</v>
      </c>
      <c r="C10" s="72"/>
      <c r="D10" s="72"/>
      <c r="E10" s="72"/>
      <c r="F10" s="72"/>
      <c r="G10" s="72"/>
      <c r="H10" s="72"/>
      <c r="I10" s="72"/>
      <c r="J10" s="72"/>
      <c r="K10" s="73"/>
    </row>
    <row r="11" spans="1:11" ht="14.7" thickBot="1" x14ac:dyDescent="0.6">
      <c r="A11" s="33" t="s">
        <v>21</v>
      </c>
      <c r="B11" s="15">
        <f t="shared" ref="B11" si="0">B8</f>
        <v>44.1</v>
      </c>
      <c r="C11" s="15"/>
      <c r="D11" s="15"/>
      <c r="E11" s="15"/>
      <c r="F11" s="15"/>
      <c r="G11" s="15"/>
      <c r="H11" s="15"/>
      <c r="I11" s="15"/>
      <c r="J11" s="15"/>
      <c r="K11" s="16"/>
    </row>
    <row r="12" spans="1:11" x14ac:dyDescent="0.55000000000000004">
      <c r="A12" s="28"/>
    </row>
    <row r="13" spans="1:11" ht="14.7" thickBot="1" x14ac:dyDescent="0.6"/>
    <row r="14" spans="1:11" x14ac:dyDescent="0.55000000000000004">
      <c r="A14" s="83" t="s">
        <v>31</v>
      </c>
      <c r="B14" s="84"/>
      <c r="C14" s="84"/>
      <c r="D14" s="84"/>
      <c r="E14" s="84"/>
      <c r="F14" s="84"/>
      <c r="G14" s="84"/>
      <c r="H14" s="84"/>
      <c r="I14" s="84"/>
      <c r="J14" s="84"/>
      <c r="K14" s="85"/>
    </row>
    <row r="15" spans="1:11" x14ac:dyDescent="0.55000000000000004">
      <c r="A15" s="77" t="s">
        <v>32</v>
      </c>
      <c r="B15" s="78"/>
      <c r="C15" s="78"/>
      <c r="D15" s="78"/>
      <c r="E15" s="78"/>
      <c r="F15" s="78"/>
      <c r="G15" s="78"/>
      <c r="H15" s="78"/>
      <c r="I15" s="78"/>
      <c r="J15" s="78"/>
      <c r="K15" s="79"/>
    </row>
    <row r="16" spans="1:11" x14ac:dyDescent="0.55000000000000004">
      <c r="A16" s="77" t="s">
        <v>33</v>
      </c>
      <c r="B16" s="78"/>
      <c r="C16" s="78"/>
      <c r="D16" s="78"/>
      <c r="E16" s="78"/>
      <c r="F16" s="78"/>
      <c r="G16" s="78"/>
      <c r="H16" s="78"/>
      <c r="I16" s="78"/>
      <c r="J16" s="78"/>
      <c r="K16" s="79"/>
    </row>
    <row r="17" spans="1:11" ht="14.7" thickBot="1" x14ac:dyDescent="0.6">
      <c r="A17" s="80" t="s">
        <v>37</v>
      </c>
      <c r="B17" s="81"/>
      <c r="C17" s="81"/>
      <c r="D17" s="81"/>
      <c r="E17" s="81"/>
      <c r="F17" s="81"/>
      <c r="G17" s="81"/>
      <c r="H17" s="81"/>
      <c r="I17" s="81"/>
      <c r="J17" s="81"/>
      <c r="K17" s="82"/>
    </row>
  </sheetData>
  <mergeCells count="16">
    <mergeCell ref="A15:K15"/>
    <mergeCell ref="A16:K16"/>
    <mergeCell ref="A17:K17"/>
    <mergeCell ref="A5:D5"/>
    <mergeCell ref="A6:D6"/>
    <mergeCell ref="B10:K10"/>
    <mergeCell ref="A14:K14"/>
    <mergeCell ref="E6:K6"/>
    <mergeCell ref="E5:K5"/>
    <mergeCell ref="A4:D4"/>
    <mergeCell ref="A1:K1"/>
    <mergeCell ref="A2:D2"/>
    <mergeCell ref="A3:D3"/>
    <mergeCell ref="E2:K2"/>
    <mergeCell ref="E4:K4"/>
    <mergeCell ref="E3:K3"/>
  </mergeCells>
  <conditionalFormatting sqref="B7:K7">
    <cfRule type="containsText" dxfId="981" priority="2" operator="containsText" text="10/12/xxxx">
      <formula>NOT(ISERROR(SEARCH("10/12/xxxx",B7)))</formula>
    </cfRule>
  </conditionalFormatting>
  <conditionalFormatting sqref="B9:K9">
    <cfRule type="containsText" dxfId="980" priority="1" operator="containsText" text="xx/xx/xxxx">
      <formula>NOT(ISERROR(SEARCH("xx/xx/xxxx",B9)))</formula>
    </cfRule>
  </conditionalFormatting>
  <dataValidations count="6">
    <dataValidation allowBlank="1" showInputMessage="1" showErrorMessage="1" prompt="Please input the correct Rehabilitation Area number (RA#)" sqref="E2" xr:uid="{00000000-0002-0000-0400-000000000000}"/>
    <dataValidation allowBlank="1" showInputMessage="1" showErrorMessage="1" promptTitle="Insert Area (ha)" prompt="Please insert the cumulative area available in hectares (ha)" sqref="B8:K8" xr:uid="{00000000-0002-0000-0400-000001000000}"/>
    <dataValidation allowBlank="1" showInputMessage="1" showErrorMessage="1" promptTitle="Insert Date" prompt="Please insert the data the milestone is to be completed by" sqref="B9:K9" xr:uid="{00000000-0002-0000-0400-000002000000}"/>
    <dataValidation allowBlank="1" showInputMessage="1" showErrorMessage="1" promptTitle="Insert Date" prompt="Please insert the date the area is available for rehabilitation" sqref="B7:K7" xr:uid="{00000000-0002-0000-0400-000003000000}"/>
    <dataValidation allowBlank="1" showInputMessage="1" showErrorMessage="1" promptTitle="Insert Area (ha)" prompt="Please insert the cumulative area achieved in hectares (ha) as required" sqref="B11:K11" xr:uid="{00000000-0002-0000-0400-000004000000}"/>
    <dataValidation allowBlank="1" showInputMessage="1" showErrorMessage="1" promptTitle="Rehabilitation Milestone" prompt="Insert the Rehabilitation Milestone number here (RM#)" sqref="A11" xr:uid="{00000000-0002-0000-0400-000005000000}"/>
  </dataValidations>
  <pageMargins left="0.7" right="0.7" top="0.75" bottom="0.75" header="0.3" footer="0.3"/>
  <pageSetup paperSize="9" fitToHeight="0" orientation="landscape" r:id="rId1"/>
  <tableParts count="2">
    <tablePart r:id="rId2"/>
    <tablePart r:id="rId3"/>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8" tint="0.39997558519241921"/>
    <pageSetUpPr fitToPage="1"/>
  </sheetPr>
  <dimension ref="A1:K18"/>
  <sheetViews>
    <sheetView view="pageBreakPreview" zoomScale="60" zoomScaleNormal="55" workbookViewId="0">
      <selection activeCell="A13" sqref="A13:XFD15"/>
    </sheetView>
  </sheetViews>
  <sheetFormatPr defaultColWidth="12.15625" defaultRowHeight="14.4" x14ac:dyDescent="0.55000000000000004"/>
  <cols>
    <col min="1" max="1" width="15.62890625" style="34" customWidth="1"/>
    <col min="2" max="16384" width="12.15625" style="28"/>
  </cols>
  <sheetData>
    <row r="1" spans="1:11" ht="30" customHeight="1" thickBot="1" x14ac:dyDescent="0.6">
      <c r="A1" s="55" t="s">
        <v>40</v>
      </c>
      <c r="B1" s="56"/>
      <c r="C1" s="56"/>
      <c r="D1" s="56"/>
      <c r="E1" s="56"/>
      <c r="F1" s="56"/>
      <c r="G1" s="56"/>
      <c r="H1" s="56"/>
      <c r="I1" s="56"/>
      <c r="J1" s="56"/>
      <c r="K1" s="57"/>
    </row>
    <row r="2" spans="1:11" ht="30" customHeight="1" thickBot="1" x14ac:dyDescent="0.6">
      <c r="A2" s="58" t="s">
        <v>67</v>
      </c>
      <c r="B2" s="51"/>
      <c r="C2" s="51"/>
      <c r="D2" s="51"/>
      <c r="E2" s="59" t="s">
        <v>69</v>
      </c>
      <c r="F2" s="60"/>
      <c r="G2" s="60"/>
      <c r="H2" s="60"/>
      <c r="I2" s="60"/>
      <c r="J2" s="60"/>
      <c r="K2" s="61"/>
    </row>
    <row r="3" spans="1:11" ht="30" customHeight="1" thickBot="1" x14ac:dyDescent="0.6">
      <c r="A3" s="51" t="s">
        <v>0</v>
      </c>
      <c r="B3" s="51"/>
      <c r="C3" s="51"/>
      <c r="D3" s="51"/>
      <c r="E3" s="62" t="s">
        <v>85</v>
      </c>
      <c r="F3" s="63"/>
      <c r="G3" s="63"/>
      <c r="H3" s="63"/>
      <c r="I3" s="63"/>
      <c r="J3" s="63"/>
      <c r="K3" s="64"/>
    </row>
    <row r="4" spans="1:11" ht="30" customHeight="1" thickBot="1" x14ac:dyDescent="0.6">
      <c r="A4" s="51" t="s">
        <v>39</v>
      </c>
      <c r="B4" s="51"/>
      <c r="C4" s="51"/>
      <c r="D4" s="51"/>
      <c r="E4" s="86">
        <v>78.8</v>
      </c>
      <c r="F4" s="87"/>
      <c r="G4" s="87"/>
      <c r="H4" s="87"/>
      <c r="I4" s="87"/>
      <c r="J4" s="87"/>
      <c r="K4" s="88"/>
    </row>
    <row r="5" spans="1:11" ht="30" customHeight="1" thickBot="1" x14ac:dyDescent="0.6">
      <c r="A5" s="58" t="s">
        <v>98</v>
      </c>
      <c r="B5" s="58"/>
      <c r="C5" s="58"/>
      <c r="D5" s="58"/>
      <c r="E5" s="65">
        <v>44562</v>
      </c>
      <c r="F5" s="66"/>
      <c r="G5" s="66"/>
      <c r="H5" s="66"/>
      <c r="I5" s="66"/>
      <c r="J5" s="66"/>
      <c r="K5" s="67"/>
    </row>
    <row r="6" spans="1:11" ht="30" customHeight="1" thickBot="1" x14ac:dyDescent="0.6">
      <c r="A6" s="51" t="s">
        <v>41</v>
      </c>
      <c r="B6" s="51"/>
      <c r="C6" s="51"/>
      <c r="D6" s="51"/>
      <c r="E6" s="68" t="s">
        <v>61</v>
      </c>
      <c r="F6" s="69"/>
      <c r="G6" s="69"/>
      <c r="H6" s="69"/>
      <c r="I6" s="69"/>
      <c r="J6" s="69"/>
      <c r="K6" s="70"/>
    </row>
    <row r="7" spans="1:11" ht="31" customHeight="1" thickBot="1" x14ac:dyDescent="0.6">
      <c r="A7" s="29" t="s">
        <v>1</v>
      </c>
      <c r="B7" s="11">
        <f>E5</f>
        <v>44562</v>
      </c>
      <c r="C7" s="11">
        <v>44562</v>
      </c>
      <c r="D7" s="11"/>
      <c r="E7" s="11"/>
      <c r="F7" s="11"/>
      <c r="G7" s="11"/>
      <c r="H7" s="11"/>
      <c r="I7" s="11"/>
      <c r="J7" s="11"/>
      <c r="K7" s="11"/>
    </row>
    <row r="8" spans="1:11" ht="31" customHeight="1" thickBot="1" x14ac:dyDescent="0.6">
      <c r="A8" s="29" t="s">
        <v>16</v>
      </c>
      <c r="B8" s="12">
        <f>E4</f>
        <v>78.8</v>
      </c>
      <c r="C8" s="12">
        <v>78.8</v>
      </c>
      <c r="D8" s="12"/>
      <c r="E8" s="12"/>
      <c r="F8" s="12"/>
      <c r="G8" s="12"/>
      <c r="H8" s="12"/>
      <c r="I8" s="12"/>
      <c r="J8" s="12"/>
      <c r="K8" s="13"/>
    </row>
    <row r="9" spans="1:11" ht="31" customHeight="1" thickBot="1" x14ac:dyDescent="0.6">
      <c r="A9" s="30" t="s">
        <v>2</v>
      </c>
      <c r="B9" s="14">
        <v>45636</v>
      </c>
      <c r="C9" s="14">
        <v>47097</v>
      </c>
      <c r="D9" s="14"/>
      <c r="E9" s="14"/>
      <c r="F9" s="14"/>
      <c r="G9" s="14"/>
      <c r="H9" s="14"/>
      <c r="I9" s="14"/>
      <c r="J9" s="14"/>
      <c r="K9" s="14"/>
    </row>
    <row r="10" spans="1:11" s="32" customFormat="1" ht="29.1" thickBot="1" x14ac:dyDescent="0.6">
      <c r="A10" s="31" t="s">
        <v>3</v>
      </c>
      <c r="B10" s="71" t="s">
        <v>4</v>
      </c>
      <c r="C10" s="72"/>
      <c r="D10" s="72"/>
      <c r="E10" s="72"/>
      <c r="F10" s="72"/>
      <c r="G10" s="72"/>
      <c r="H10" s="72"/>
      <c r="I10" s="72"/>
      <c r="J10" s="72"/>
      <c r="K10" s="73"/>
    </row>
    <row r="11" spans="1:11" ht="14.7" thickBot="1" x14ac:dyDescent="0.6">
      <c r="A11" s="33" t="s">
        <v>17</v>
      </c>
      <c r="B11" s="15">
        <f t="shared" ref="B11" si="0">B8</f>
        <v>78.8</v>
      </c>
      <c r="C11" s="15"/>
      <c r="D11" s="15"/>
      <c r="E11" s="15"/>
      <c r="F11" s="15"/>
      <c r="G11" s="15"/>
      <c r="H11" s="15"/>
      <c r="I11" s="15"/>
      <c r="J11" s="15"/>
      <c r="K11" s="16"/>
    </row>
    <row r="12" spans="1:11" ht="14.7" thickBot="1" x14ac:dyDescent="0.6">
      <c r="A12" s="33" t="s">
        <v>20</v>
      </c>
      <c r="B12" s="15"/>
      <c r="C12" s="15">
        <v>78.8</v>
      </c>
      <c r="D12" s="15"/>
      <c r="E12" s="15"/>
      <c r="F12" s="15"/>
      <c r="G12" s="15"/>
      <c r="H12" s="15"/>
      <c r="I12" s="15"/>
      <c r="J12" s="15"/>
      <c r="K12" s="16"/>
    </row>
    <row r="13" spans="1:11" x14ac:dyDescent="0.55000000000000004">
      <c r="A13" s="28"/>
    </row>
    <row r="14" spans="1:11" ht="14.7" thickBot="1" x14ac:dyDescent="0.6"/>
    <row r="15" spans="1:11" x14ac:dyDescent="0.55000000000000004">
      <c r="A15" s="83" t="s">
        <v>31</v>
      </c>
      <c r="B15" s="84"/>
      <c r="C15" s="84"/>
      <c r="D15" s="84"/>
      <c r="E15" s="84"/>
      <c r="F15" s="84"/>
      <c r="G15" s="84"/>
      <c r="H15" s="84"/>
      <c r="I15" s="84"/>
      <c r="J15" s="84"/>
      <c r="K15" s="85"/>
    </row>
    <row r="16" spans="1:11" x14ac:dyDescent="0.55000000000000004">
      <c r="A16" s="77" t="s">
        <v>32</v>
      </c>
      <c r="B16" s="78"/>
      <c r="C16" s="78"/>
      <c r="D16" s="78"/>
      <c r="E16" s="78"/>
      <c r="F16" s="78"/>
      <c r="G16" s="78"/>
      <c r="H16" s="78"/>
      <c r="I16" s="78"/>
      <c r="J16" s="78"/>
      <c r="K16" s="79"/>
    </row>
    <row r="17" spans="1:11" x14ac:dyDescent="0.55000000000000004">
      <c r="A17" s="77" t="s">
        <v>33</v>
      </c>
      <c r="B17" s="78"/>
      <c r="C17" s="78"/>
      <c r="D17" s="78"/>
      <c r="E17" s="78"/>
      <c r="F17" s="78"/>
      <c r="G17" s="78"/>
      <c r="H17" s="78"/>
      <c r="I17" s="78"/>
      <c r="J17" s="78"/>
      <c r="K17" s="79"/>
    </row>
    <row r="18" spans="1:11" ht="14.7" thickBot="1" x14ac:dyDescent="0.6">
      <c r="A18" s="80" t="s">
        <v>37</v>
      </c>
      <c r="B18" s="81"/>
      <c r="C18" s="81"/>
      <c r="D18" s="81"/>
      <c r="E18" s="81"/>
      <c r="F18" s="81"/>
      <c r="G18" s="81"/>
      <c r="H18" s="81"/>
      <c r="I18" s="81"/>
      <c r="J18" s="81"/>
      <c r="K18" s="82"/>
    </row>
  </sheetData>
  <mergeCells count="16">
    <mergeCell ref="A1:K1"/>
    <mergeCell ref="A2:D2"/>
    <mergeCell ref="A3:D3"/>
    <mergeCell ref="A4:D4"/>
    <mergeCell ref="A5:D5"/>
    <mergeCell ref="E2:K2"/>
    <mergeCell ref="E4:K4"/>
    <mergeCell ref="E6:K6"/>
    <mergeCell ref="E5:K5"/>
    <mergeCell ref="E3:K3"/>
    <mergeCell ref="A18:K18"/>
    <mergeCell ref="A6:D6"/>
    <mergeCell ref="B10:K10"/>
    <mergeCell ref="A15:K15"/>
    <mergeCell ref="A16:K16"/>
    <mergeCell ref="A17:K17"/>
  </mergeCells>
  <phoneticPr fontId="6" type="noConversion"/>
  <conditionalFormatting sqref="B7:K7">
    <cfRule type="containsText" dxfId="925" priority="2" operator="containsText" text="10/12/xxxx">
      <formula>NOT(ISERROR(SEARCH("10/12/xxxx",B7)))</formula>
    </cfRule>
  </conditionalFormatting>
  <conditionalFormatting sqref="B9:K9">
    <cfRule type="containsText" dxfId="924" priority="1" operator="containsText" text="xx/xx/xxxx">
      <formula>NOT(ISERROR(SEARCH("xx/xx/xxxx",B9)))</formula>
    </cfRule>
  </conditionalFormatting>
  <dataValidations count="6">
    <dataValidation allowBlank="1" showInputMessage="1" showErrorMessage="1" promptTitle="Rehabilitation Milestone" prompt="Insert the Rehabilitation Milestone number here (RM#)" sqref="A11:A12" xr:uid="{00000000-0002-0000-0500-000000000000}"/>
    <dataValidation allowBlank="1" showInputMessage="1" showErrorMessage="1" promptTitle="Insert Date" prompt="Please insert the date the area is available for rehabilitation" sqref="B7:K7" xr:uid="{00000000-0002-0000-0500-000001000000}"/>
    <dataValidation allowBlank="1" showInputMessage="1" showErrorMessage="1" promptTitle="Insert Date" prompt="Please insert the data the milestone is to be completed by" sqref="B9:K9" xr:uid="{00000000-0002-0000-0500-000002000000}"/>
    <dataValidation allowBlank="1" showInputMessage="1" showErrorMessage="1" promptTitle="Insert Area (ha)" prompt="Please insert the cumulative area available in hectares (ha)" sqref="B8:K8" xr:uid="{00000000-0002-0000-0500-000003000000}"/>
    <dataValidation allowBlank="1" showInputMessage="1" showErrorMessage="1" promptTitle="Insert Area (ha)" prompt="Please insert the cumulative area achieved in hectares (ha) as required" sqref="B11:K12" xr:uid="{00000000-0002-0000-0500-000004000000}"/>
    <dataValidation allowBlank="1" showInputMessage="1" showErrorMessage="1" prompt="Please input the correct Rehabilitation Area number (RA#)" sqref="E2" xr:uid="{00000000-0002-0000-0500-000005000000}"/>
  </dataValidations>
  <pageMargins left="0.7" right="0.7" top="0.75" bottom="0.75" header="0.3" footer="0.3"/>
  <pageSetup paperSize="9" scale="95" fitToHeight="0" orientation="landscape" r:id="rId1"/>
  <tableParts count="2">
    <tablePart r:id="rId2"/>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5" tint="0.59999389629810485"/>
    <pageSetUpPr fitToPage="1"/>
  </sheetPr>
  <dimension ref="A1:L23"/>
  <sheetViews>
    <sheetView view="pageBreakPreview" zoomScale="60" zoomScaleNormal="40" workbookViewId="0">
      <selection activeCell="P35" sqref="P35"/>
    </sheetView>
  </sheetViews>
  <sheetFormatPr defaultColWidth="12.15625" defaultRowHeight="14.4" x14ac:dyDescent="0.55000000000000004"/>
  <cols>
    <col min="1" max="1" width="23.15625" style="2" customWidth="1"/>
  </cols>
  <sheetData>
    <row r="1" spans="1:12" ht="30" customHeight="1" thickBot="1" x14ac:dyDescent="0.6">
      <c r="A1" s="55" t="s">
        <v>40</v>
      </c>
      <c r="B1" s="89"/>
      <c r="C1" s="89"/>
      <c r="D1" s="89"/>
      <c r="E1" s="89"/>
      <c r="F1" s="89"/>
      <c r="G1" s="89"/>
      <c r="H1" s="89"/>
      <c r="I1" s="89"/>
      <c r="J1" s="89"/>
      <c r="K1" s="89"/>
      <c r="L1" s="90"/>
    </row>
    <row r="2" spans="1:12" ht="30" customHeight="1" thickBot="1" x14ac:dyDescent="0.6">
      <c r="A2" s="58" t="s">
        <v>67</v>
      </c>
      <c r="B2" s="51"/>
      <c r="C2" s="51"/>
      <c r="D2" s="51"/>
      <c r="E2" s="74" t="s">
        <v>86</v>
      </c>
      <c r="F2" s="91"/>
      <c r="G2" s="91"/>
      <c r="H2" s="91"/>
      <c r="I2" s="91"/>
      <c r="J2" s="91"/>
      <c r="K2" s="91"/>
      <c r="L2" s="92"/>
    </row>
    <row r="3" spans="1:12" ht="30" customHeight="1" thickBot="1" x14ac:dyDescent="0.6">
      <c r="A3" s="51" t="s">
        <v>0</v>
      </c>
      <c r="B3" s="51"/>
      <c r="C3" s="51"/>
      <c r="D3" s="51"/>
      <c r="E3" s="62" t="s">
        <v>60</v>
      </c>
      <c r="F3" s="89"/>
      <c r="G3" s="89"/>
      <c r="H3" s="89"/>
      <c r="I3" s="89"/>
      <c r="J3" s="89"/>
      <c r="K3" s="89"/>
      <c r="L3" s="90"/>
    </row>
    <row r="4" spans="1:12" ht="30" customHeight="1" thickBot="1" x14ac:dyDescent="0.6">
      <c r="A4" s="51" t="s">
        <v>39</v>
      </c>
      <c r="B4" s="51"/>
      <c r="C4" s="51"/>
      <c r="D4" s="51"/>
      <c r="E4" s="93">
        <v>617.29999999999995</v>
      </c>
      <c r="F4" s="89"/>
      <c r="G4" s="89"/>
      <c r="H4" s="89"/>
      <c r="I4" s="89"/>
      <c r="J4" s="89"/>
      <c r="K4" s="89"/>
      <c r="L4" s="90"/>
    </row>
    <row r="5" spans="1:12" ht="30" customHeight="1" thickBot="1" x14ac:dyDescent="0.6">
      <c r="A5" s="58" t="s">
        <v>63</v>
      </c>
      <c r="B5" s="58"/>
      <c r="C5" s="58"/>
      <c r="D5" s="58"/>
      <c r="E5" s="65">
        <v>44562</v>
      </c>
      <c r="F5" s="89"/>
      <c r="G5" s="89"/>
      <c r="H5" s="89"/>
      <c r="I5" s="89"/>
      <c r="J5" s="89"/>
      <c r="K5" s="89"/>
      <c r="L5" s="90"/>
    </row>
    <row r="6" spans="1:12" ht="30" customHeight="1" thickBot="1" x14ac:dyDescent="0.6">
      <c r="A6" s="51" t="s">
        <v>41</v>
      </c>
      <c r="B6" s="51"/>
      <c r="C6" s="51"/>
      <c r="D6" s="51"/>
      <c r="E6" s="62" t="s">
        <v>60</v>
      </c>
      <c r="F6" s="89"/>
      <c r="G6" s="89"/>
      <c r="H6" s="89"/>
      <c r="I6" s="89"/>
      <c r="J6" s="89"/>
      <c r="K6" s="89"/>
      <c r="L6" s="90"/>
    </row>
    <row r="7" spans="1:12" ht="31" customHeight="1" thickBot="1" x14ac:dyDescent="0.6">
      <c r="A7" s="35" t="s">
        <v>1</v>
      </c>
      <c r="B7" s="11">
        <v>44562</v>
      </c>
      <c r="C7" s="11">
        <v>44927</v>
      </c>
      <c r="D7" s="11">
        <v>45292</v>
      </c>
      <c r="E7" s="11">
        <v>45658</v>
      </c>
      <c r="F7" s="11">
        <v>46023</v>
      </c>
      <c r="G7" s="11">
        <v>46388</v>
      </c>
      <c r="H7" s="11">
        <v>46753</v>
      </c>
      <c r="I7" s="14">
        <v>47462</v>
      </c>
      <c r="J7" s="14">
        <v>47484</v>
      </c>
      <c r="K7" s="14">
        <v>47849</v>
      </c>
      <c r="L7" s="14">
        <v>48214</v>
      </c>
    </row>
    <row r="8" spans="1:12" ht="31" customHeight="1" thickBot="1" x14ac:dyDescent="0.6">
      <c r="A8" s="35" t="s">
        <v>16</v>
      </c>
      <c r="B8" s="19">
        <v>80.5</v>
      </c>
      <c r="C8" s="19">
        <v>161.69999999999999</v>
      </c>
      <c r="D8" s="19">
        <v>268.8</v>
      </c>
      <c r="E8" s="19">
        <v>326.89999999999998</v>
      </c>
      <c r="F8" s="19">
        <v>417.4</v>
      </c>
      <c r="G8" s="19">
        <v>617.29999999999995</v>
      </c>
      <c r="H8" s="19">
        <v>617.29999999999995</v>
      </c>
      <c r="I8" s="19">
        <v>617.29999999999995</v>
      </c>
      <c r="J8" s="19">
        <v>617.29999999999995</v>
      </c>
      <c r="K8" s="19">
        <v>617.29999999999995</v>
      </c>
      <c r="L8" s="19">
        <v>617.29999999999995</v>
      </c>
    </row>
    <row r="9" spans="1:12" ht="31" customHeight="1" thickBot="1" x14ac:dyDescent="0.6">
      <c r="A9" s="36" t="s">
        <v>2</v>
      </c>
      <c r="B9" s="14">
        <v>44905</v>
      </c>
      <c r="C9" s="14">
        <v>45270</v>
      </c>
      <c r="D9" s="14">
        <v>45636</v>
      </c>
      <c r="E9" s="14">
        <v>46001</v>
      </c>
      <c r="F9" s="14">
        <v>46366</v>
      </c>
      <c r="G9" s="14">
        <v>46731</v>
      </c>
      <c r="H9" s="14">
        <v>47097</v>
      </c>
      <c r="I9" s="14">
        <v>47462</v>
      </c>
      <c r="J9" s="14">
        <v>47827</v>
      </c>
      <c r="K9" s="14">
        <v>48192</v>
      </c>
      <c r="L9" s="14">
        <v>48558</v>
      </c>
    </row>
    <row r="10" spans="1:12" s="9" customFormat="1" ht="14.7" thickBot="1" x14ac:dyDescent="0.6">
      <c r="A10" s="31" t="s">
        <v>3</v>
      </c>
      <c r="B10" s="94" t="s">
        <v>4</v>
      </c>
      <c r="C10" s="95"/>
      <c r="D10" s="95"/>
      <c r="E10" s="95"/>
      <c r="F10" s="95"/>
      <c r="G10" s="95"/>
      <c r="H10" s="95"/>
      <c r="I10" s="95"/>
      <c r="J10" s="95"/>
      <c r="K10" s="95"/>
      <c r="L10" s="96"/>
    </row>
    <row r="11" spans="1:12" ht="14.7" thickBot="1" x14ac:dyDescent="0.6">
      <c r="A11" s="37" t="s">
        <v>8</v>
      </c>
      <c r="B11" s="20"/>
      <c r="C11" s="15"/>
      <c r="D11" s="15"/>
      <c r="E11" s="15"/>
      <c r="F11" s="15"/>
      <c r="G11" s="15">
        <v>617.29999999999995</v>
      </c>
      <c r="H11" s="15"/>
      <c r="I11" s="15"/>
      <c r="J11" s="15"/>
      <c r="K11" s="16"/>
      <c r="L11" s="15"/>
    </row>
    <row r="12" spans="1:12" ht="14.7" thickBot="1" x14ac:dyDescent="0.6">
      <c r="A12" s="37" t="s">
        <v>9</v>
      </c>
      <c r="B12" s="20"/>
      <c r="C12" s="15"/>
      <c r="D12" s="15"/>
      <c r="E12" s="15"/>
      <c r="F12" s="15"/>
      <c r="G12" s="15">
        <v>2</v>
      </c>
      <c r="H12" s="15"/>
      <c r="I12" s="15"/>
      <c r="J12" s="15"/>
      <c r="K12" s="16"/>
      <c r="L12" s="15"/>
    </row>
    <row r="13" spans="1:12" ht="14.7" thickBot="1" x14ac:dyDescent="0.6">
      <c r="A13" s="37" t="s">
        <v>10</v>
      </c>
      <c r="B13" s="20">
        <v>80.5</v>
      </c>
      <c r="C13" s="15">
        <v>161.69999999999999</v>
      </c>
      <c r="D13" s="15">
        <v>268.8</v>
      </c>
      <c r="E13" s="15">
        <v>326.89999999999998</v>
      </c>
      <c r="F13" s="15">
        <v>417.4</v>
      </c>
      <c r="G13" s="15">
        <v>617.29999999999995</v>
      </c>
      <c r="H13" s="15"/>
      <c r="I13" s="15"/>
      <c r="J13" s="15"/>
      <c r="K13" s="16"/>
      <c r="L13" s="15"/>
    </row>
    <row r="14" spans="1:12" ht="14.7" thickBot="1" x14ac:dyDescent="0.6">
      <c r="A14" s="37" t="s">
        <v>11</v>
      </c>
      <c r="B14" s="20"/>
      <c r="C14" s="20">
        <v>80.5</v>
      </c>
      <c r="D14" s="15">
        <v>161.69999999999999</v>
      </c>
      <c r="E14" s="15">
        <v>268.8</v>
      </c>
      <c r="F14" s="15">
        <v>326.89999999999998</v>
      </c>
      <c r="G14" s="15">
        <v>417.4</v>
      </c>
      <c r="H14" s="15">
        <v>617.29999999999995</v>
      </c>
      <c r="I14" s="15"/>
      <c r="J14" s="15"/>
      <c r="K14" s="16"/>
      <c r="L14" s="15"/>
    </row>
    <row r="15" spans="1:12" ht="14.7" thickBot="1" x14ac:dyDescent="0.6">
      <c r="A15" s="37" t="s">
        <v>12</v>
      </c>
      <c r="B15" s="20"/>
      <c r="C15" s="20">
        <v>80.5</v>
      </c>
      <c r="D15" s="15">
        <v>161.69999999999999</v>
      </c>
      <c r="E15" s="15">
        <v>268.8</v>
      </c>
      <c r="F15" s="15">
        <v>326.89999999999998</v>
      </c>
      <c r="G15" s="15">
        <v>417.4</v>
      </c>
      <c r="H15" s="15">
        <v>617.29999999999995</v>
      </c>
      <c r="I15" s="15"/>
      <c r="J15" s="15"/>
      <c r="K15" s="16"/>
      <c r="L15" s="15"/>
    </row>
    <row r="16" spans="1:12" ht="14.7" thickBot="1" x14ac:dyDescent="0.6">
      <c r="A16" s="37" t="s">
        <v>17</v>
      </c>
      <c r="B16" s="20"/>
      <c r="C16" s="15"/>
      <c r="D16" s="15"/>
      <c r="E16" s="20">
        <v>80.5</v>
      </c>
      <c r="F16" s="15">
        <v>161.69999999999999</v>
      </c>
      <c r="G16" s="15">
        <v>268.8</v>
      </c>
      <c r="H16" s="15">
        <v>326.89999999999998</v>
      </c>
      <c r="I16" s="15">
        <v>617.29999999999995</v>
      </c>
      <c r="J16" s="15"/>
      <c r="K16" s="16"/>
      <c r="L16" s="15"/>
    </row>
    <row r="17" spans="1:12" ht="14.7" thickBot="1" x14ac:dyDescent="0.6">
      <c r="A17" s="37" t="s">
        <v>18</v>
      </c>
      <c r="B17" s="20"/>
      <c r="C17" s="15"/>
      <c r="D17" s="15"/>
      <c r="E17" s="15"/>
      <c r="F17" s="15"/>
      <c r="G17" s="15"/>
      <c r="H17" s="20">
        <v>80.5</v>
      </c>
      <c r="I17" s="15">
        <v>161.69999999999999</v>
      </c>
      <c r="J17" s="15">
        <v>268.8</v>
      </c>
      <c r="K17" s="15">
        <v>326.89999999999998</v>
      </c>
      <c r="L17" s="15">
        <v>617.29999999999995</v>
      </c>
    </row>
    <row r="18" spans="1:12" x14ac:dyDescent="0.55000000000000004">
      <c r="A18"/>
    </row>
    <row r="19" spans="1:12" ht="14.7" thickBot="1" x14ac:dyDescent="0.6"/>
    <row r="20" spans="1:12" x14ac:dyDescent="0.55000000000000004">
      <c r="A20" s="42" t="s">
        <v>31</v>
      </c>
      <c r="B20" s="43"/>
      <c r="C20" s="43"/>
      <c r="D20" s="43"/>
      <c r="E20" s="43"/>
      <c r="F20" s="43"/>
      <c r="G20" s="43"/>
      <c r="H20" s="43"/>
      <c r="I20" s="43"/>
      <c r="J20" s="43"/>
      <c r="K20" s="44"/>
    </row>
    <row r="21" spans="1:12" x14ac:dyDescent="0.55000000000000004">
      <c r="A21" s="45" t="s">
        <v>32</v>
      </c>
      <c r="B21" s="46"/>
      <c r="C21" s="46"/>
      <c r="D21" s="46"/>
      <c r="E21" s="46"/>
      <c r="F21" s="46"/>
      <c r="G21" s="46"/>
      <c r="H21" s="46"/>
      <c r="I21" s="46"/>
      <c r="J21" s="46"/>
      <c r="K21" s="47"/>
    </row>
    <row r="22" spans="1:12" x14ac:dyDescent="0.55000000000000004">
      <c r="A22" s="45" t="s">
        <v>33</v>
      </c>
      <c r="B22" s="46"/>
      <c r="C22" s="46"/>
      <c r="D22" s="46"/>
      <c r="E22" s="46"/>
      <c r="F22" s="46"/>
      <c r="G22" s="46"/>
      <c r="H22" s="46"/>
      <c r="I22" s="46"/>
      <c r="J22" s="46"/>
      <c r="K22" s="47"/>
    </row>
    <row r="23" spans="1:12" ht="14.7" thickBot="1" x14ac:dyDescent="0.6">
      <c r="A23" s="48" t="s">
        <v>37</v>
      </c>
      <c r="B23" s="49"/>
      <c r="C23" s="49"/>
      <c r="D23" s="49"/>
      <c r="E23" s="49"/>
      <c r="F23" s="49"/>
      <c r="G23" s="49"/>
      <c r="H23" s="49"/>
      <c r="I23" s="49"/>
      <c r="J23" s="49"/>
      <c r="K23" s="50"/>
    </row>
  </sheetData>
  <mergeCells count="16">
    <mergeCell ref="A23:K23"/>
    <mergeCell ref="A6:D6"/>
    <mergeCell ref="A20:K20"/>
    <mergeCell ref="A21:K21"/>
    <mergeCell ref="A22:K22"/>
    <mergeCell ref="B10:L10"/>
    <mergeCell ref="E6:L6"/>
    <mergeCell ref="A1:L1"/>
    <mergeCell ref="E2:L2"/>
    <mergeCell ref="E3:L3"/>
    <mergeCell ref="E4:L4"/>
    <mergeCell ref="E5:L5"/>
    <mergeCell ref="A2:D2"/>
    <mergeCell ref="A3:D3"/>
    <mergeCell ref="A4:D4"/>
    <mergeCell ref="A5:D5"/>
  </mergeCells>
  <conditionalFormatting sqref="B9:L9">
    <cfRule type="containsText" dxfId="869" priority="2" operator="containsText" text="xx/xx/xxxx">
      <formula>NOT(ISERROR(SEARCH("xx/xx/xxxx",B9)))</formula>
    </cfRule>
  </conditionalFormatting>
  <conditionalFormatting sqref="B7:H7">
    <cfRule type="containsText" dxfId="868" priority="3" operator="containsText" text="10/12/xxxx">
      <formula>NOT(ISERROR(SEARCH("10/12/xxxx",B7)))</formula>
    </cfRule>
  </conditionalFormatting>
  <conditionalFormatting sqref="I7:L7">
    <cfRule type="containsText" dxfId="867" priority="1" operator="containsText" text="xx/xx/xxxx">
      <formula>NOT(ISERROR(SEARCH("xx/xx/xxxx",I7)))</formula>
    </cfRule>
  </conditionalFormatting>
  <dataValidations count="6">
    <dataValidation allowBlank="1" showInputMessage="1" showErrorMessage="1" promptTitle="Insert Area (ha)" prompt="Please insert the cumulative area available in hectares (ha)" sqref="B8:L8" xr:uid="{00000000-0002-0000-0600-000000000000}"/>
    <dataValidation allowBlank="1" showInputMessage="1" showErrorMessage="1" prompt="Please input the correct Rehabilitation Area number (RA#)" sqref="E2" xr:uid="{00000000-0002-0000-0600-000001000000}"/>
    <dataValidation allowBlank="1" showInputMessage="1" showErrorMessage="1" promptTitle="Rehabilitation Milestone" prompt="Insert the Rehabilitation Milestone number here (RM#)" sqref="A11:A17" xr:uid="{00000000-0002-0000-0600-000002000000}"/>
    <dataValidation allowBlank="1" showInputMessage="1" showErrorMessage="1" promptTitle="Insert Area (ha)" prompt="Please insert the cumulative area achieved in hectares (ha) as required" sqref="C11:H15 C16:G17 B11:B17 I11:K16 H16 H17:L17" xr:uid="{00000000-0002-0000-0600-000003000000}"/>
    <dataValidation allowBlank="1" showInputMessage="1" showErrorMessage="1" promptTitle="Insert Date" prompt="Please insert the date the area is available for rehabilitation" sqref="B7:H7" xr:uid="{00000000-0002-0000-0600-000004000000}"/>
    <dataValidation allowBlank="1" showInputMessage="1" showErrorMessage="1" promptTitle="Insert Date" prompt="Please insert the data the milestone is to be completed by" sqref="B9:L9 I7:L7" xr:uid="{00000000-0002-0000-0600-000005000000}"/>
  </dataValidations>
  <pageMargins left="0.7" right="0.7" top="0.75" bottom="0.75" header="0.3" footer="0.3"/>
  <pageSetup paperSize="9" scale="83" fitToHeight="0" orientation="landscape" r:id="rId1"/>
  <tableParts count="2">
    <tablePart r:id="rId2"/>
    <tablePart r:id="rId3"/>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9" tint="0.59999389629810485"/>
    <pageSetUpPr fitToPage="1"/>
  </sheetPr>
  <dimension ref="A1:L21"/>
  <sheetViews>
    <sheetView view="pageBreakPreview" zoomScale="60" zoomScaleNormal="40" workbookViewId="0">
      <selection activeCell="K34" sqref="K34"/>
    </sheetView>
  </sheetViews>
  <sheetFormatPr defaultColWidth="12.15625" defaultRowHeight="14.4" x14ac:dyDescent="0.55000000000000004"/>
  <cols>
    <col min="1" max="1" width="21.7890625" style="2" customWidth="1"/>
  </cols>
  <sheetData>
    <row r="1" spans="1:12" ht="30" customHeight="1" thickBot="1" x14ac:dyDescent="0.6">
      <c r="A1" s="100" t="s">
        <v>40</v>
      </c>
      <c r="B1" s="101"/>
      <c r="C1" s="101"/>
      <c r="D1" s="101"/>
      <c r="E1" s="101"/>
      <c r="F1" s="101"/>
      <c r="G1" s="101"/>
      <c r="H1" s="101"/>
      <c r="I1" s="101"/>
      <c r="J1" s="101"/>
      <c r="K1" s="101"/>
      <c r="L1" s="102"/>
    </row>
    <row r="2" spans="1:12" ht="30" customHeight="1" thickBot="1" x14ac:dyDescent="0.6">
      <c r="A2" s="58" t="s">
        <v>67</v>
      </c>
      <c r="B2" s="51"/>
      <c r="C2" s="51"/>
      <c r="D2" s="51"/>
      <c r="E2" s="59" t="s">
        <v>87</v>
      </c>
      <c r="F2" s="60"/>
      <c r="G2" s="60"/>
      <c r="H2" s="60"/>
      <c r="I2" s="60"/>
      <c r="J2" s="60"/>
      <c r="K2" s="60"/>
      <c r="L2" s="61"/>
    </row>
    <row r="3" spans="1:12" ht="30" customHeight="1" thickBot="1" x14ac:dyDescent="0.6">
      <c r="A3" s="51" t="s">
        <v>0</v>
      </c>
      <c r="B3" s="51"/>
      <c r="C3" s="51"/>
      <c r="D3" s="51"/>
      <c r="E3" s="62" t="s">
        <v>84</v>
      </c>
      <c r="F3" s="63"/>
      <c r="G3" s="63"/>
      <c r="H3" s="63"/>
      <c r="I3" s="63"/>
      <c r="J3" s="63"/>
      <c r="K3" s="63"/>
      <c r="L3" s="64"/>
    </row>
    <row r="4" spans="1:12" ht="30" customHeight="1" thickBot="1" x14ac:dyDescent="0.6">
      <c r="A4" s="51" t="s">
        <v>39</v>
      </c>
      <c r="B4" s="51"/>
      <c r="C4" s="51"/>
      <c r="D4" s="51"/>
      <c r="E4" s="52">
        <v>137.30000000000001</v>
      </c>
      <c r="F4" s="53"/>
      <c r="G4" s="53"/>
      <c r="H4" s="53"/>
      <c r="I4" s="53"/>
      <c r="J4" s="53"/>
      <c r="K4" s="53"/>
      <c r="L4" s="54"/>
    </row>
    <row r="5" spans="1:12" ht="30" customHeight="1" thickBot="1" x14ac:dyDescent="0.6">
      <c r="A5" s="58" t="s">
        <v>63</v>
      </c>
      <c r="B5" s="58"/>
      <c r="C5" s="58"/>
      <c r="D5" s="58"/>
      <c r="E5" s="65">
        <v>44562</v>
      </c>
      <c r="F5" s="66"/>
      <c r="G5" s="66"/>
      <c r="H5" s="66"/>
      <c r="I5" s="66"/>
      <c r="J5" s="66"/>
      <c r="K5" s="66"/>
      <c r="L5" s="67"/>
    </row>
    <row r="6" spans="1:12" ht="30" customHeight="1" thickBot="1" x14ac:dyDescent="0.6">
      <c r="A6" s="51" t="s">
        <v>41</v>
      </c>
      <c r="B6" s="51"/>
      <c r="C6" s="51"/>
      <c r="D6" s="51"/>
      <c r="E6" s="68" t="s">
        <v>84</v>
      </c>
      <c r="F6" s="69"/>
      <c r="G6" s="69"/>
      <c r="H6" s="69"/>
      <c r="I6" s="69"/>
      <c r="J6" s="69"/>
      <c r="K6" s="69"/>
      <c r="L6" s="70"/>
    </row>
    <row r="7" spans="1:12" ht="31" customHeight="1" thickBot="1" x14ac:dyDescent="0.6">
      <c r="A7" s="35" t="s">
        <v>1</v>
      </c>
      <c r="B7" s="11">
        <v>44562</v>
      </c>
      <c r="C7" s="11">
        <v>44927</v>
      </c>
      <c r="D7" s="11">
        <v>45292</v>
      </c>
      <c r="E7" s="11">
        <v>45658</v>
      </c>
      <c r="F7" s="14">
        <v>45658</v>
      </c>
      <c r="G7" s="11">
        <v>46388</v>
      </c>
      <c r="H7" s="14">
        <v>46753</v>
      </c>
      <c r="I7" s="14">
        <v>47119</v>
      </c>
      <c r="J7" s="14">
        <v>47484</v>
      </c>
      <c r="K7" s="14">
        <v>47849</v>
      </c>
      <c r="L7" s="14">
        <v>48214</v>
      </c>
    </row>
    <row r="8" spans="1:12" ht="31" customHeight="1" thickBot="1" x14ac:dyDescent="0.6">
      <c r="A8" s="35" t="s">
        <v>16</v>
      </c>
      <c r="B8" s="19">
        <v>24.2</v>
      </c>
      <c r="C8" s="19">
        <v>24.2</v>
      </c>
      <c r="D8" s="19">
        <v>109.4</v>
      </c>
      <c r="E8" s="19">
        <v>109.4</v>
      </c>
      <c r="F8" s="19">
        <v>109.4</v>
      </c>
      <c r="G8" s="19">
        <v>137.30000000000001</v>
      </c>
      <c r="H8" s="19">
        <v>137.30000000000001</v>
      </c>
      <c r="I8" s="19">
        <v>137.30000000000001</v>
      </c>
      <c r="J8" s="19">
        <v>137.30000000000001</v>
      </c>
      <c r="K8" s="19">
        <v>137.30000000000001</v>
      </c>
      <c r="L8" s="19">
        <v>137.30000000000001</v>
      </c>
    </row>
    <row r="9" spans="1:12" ht="31" customHeight="1" thickBot="1" x14ac:dyDescent="0.6">
      <c r="A9" s="36" t="s">
        <v>2</v>
      </c>
      <c r="B9" s="14">
        <v>44905</v>
      </c>
      <c r="C9" s="14">
        <v>45270</v>
      </c>
      <c r="D9" s="14">
        <v>45636</v>
      </c>
      <c r="E9" s="14">
        <v>46001</v>
      </c>
      <c r="F9" s="14">
        <v>46366</v>
      </c>
      <c r="G9" s="14">
        <v>46731</v>
      </c>
      <c r="H9" s="14">
        <v>47097</v>
      </c>
      <c r="I9" s="14">
        <v>47462</v>
      </c>
      <c r="J9" s="14">
        <v>47827</v>
      </c>
      <c r="K9" s="14">
        <v>48192</v>
      </c>
      <c r="L9" s="14">
        <v>48558</v>
      </c>
    </row>
    <row r="10" spans="1:12" s="9" customFormat="1" ht="14.7" thickBot="1" x14ac:dyDescent="0.6">
      <c r="A10" s="31" t="s">
        <v>3</v>
      </c>
      <c r="B10" s="97" t="s">
        <v>4</v>
      </c>
      <c r="C10" s="98"/>
      <c r="D10" s="98"/>
      <c r="E10" s="98"/>
      <c r="F10" s="98"/>
      <c r="G10" s="98"/>
      <c r="H10" s="98"/>
      <c r="I10" s="98"/>
      <c r="J10" s="98"/>
      <c r="K10" s="98"/>
      <c r="L10" s="99"/>
    </row>
    <row r="11" spans="1:12" ht="14.7" thickBot="1" x14ac:dyDescent="0.6">
      <c r="A11" s="37" t="s">
        <v>10</v>
      </c>
      <c r="B11" s="15">
        <v>24.2</v>
      </c>
      <c r="C11" s="15"/>
      <c r="D11" s="15">
        <v>109.4</v>
      </c>
      <c r="E11" s="15"/>
      <c r="F11" s="15"/>
      <c r="G11" s="15">
        <v>137.30000000000001</v>
      </c>
      <c r="H11" s="15"/>
      <c r="I11" s="15"/>
      <c r="J11" s="16"/>
      <c r="K11" s="15"/>
      <c r="L11" s="15"/>
    </row>
    <row r="12" spans="1:12" ht="14.7" thickBot="1" x14ac:dyDescent="0.6">
      <c r="A12" s="37" t="s">
        <v>11</v>
      </c>
      <c r="B12" s="15"/>
      <c r="C12" s="15">
        <v>24.2</v>
      </c>
      <c r="D12" s="15"/>
      <c r="E12" s="15">
        <v>109.4</v>
      </c>
      <c r="F12" s="15"/>
      <c r="G12" s="15">
        <v>137.30000000000001</v>
      </c>
      <c r="H12" s="15"/>
      <c r="I12" s="15"/>
      <c r="J12" s="16"/>
      <c r="K12" s="15"/>
      <c r="L12" s="15"/>
    </row>
    <row r="13" spans="1:12" ht="14.7" thickBot="1" x14ac:dyDescent="0.6">
      <c r="A13" s="37" t="s">
        <v>12</v>
      </c>
      <c r="B13" s="15"/>
      <c r="C13" s="15">
        <v>24.2</v>
      </c>
      <c r="D13" s="15"/>
      <c r="E13" s="15">
        <v>109.4</v>
      </c>
      <c r="F13" s="15"/>
      <c r="G13" s="15">
        <v>137.30000000000001</v>
      </c>
      <c r="H13" s="15"/>
      <c r="I13" s="15"/>
      <c r="J13" s="16"/>
      <c r="K13" s="15"/>
      <c r="L13" s="15"/>
    </row>
    <row r="14" spans="1:12" ht="14.7" thickBot="1" x14ac:dyDescent="0.6">
      <c r="A14" s="37" t="s">
        <v>17</v>
      </c>
      <c r="B14" s="15"/>
      <c r="C14" s="15"/>
      <c r="D14" s="15"/>
      <c r="E14" s="15"/>
      <c r="F14" s="15">
        <v>24.2</v>
      </c>
      <c r="G14" s="15"/>
      <c r="H14" s="15">
        <v>109.4</v>
      </c>
      <c r="I14" s="15"/>
      <c r="J14" s="16">
        <v>137.30000000000001</v>
      </c>
      <c r="K14" s="15"/>
      <c r="L14" s="15"/>
    </row>
    <row r="15" spans="1:12" ht="14.7" thickBot="1" x14ac:dyDescent="0.6">
      <c r="A15" s="37" t="s">
        <v>21</v>
      </c>
      <c r="B15" s="15"/>
      <c r="C15" s="15"/>
      <c r="D15" s="15"/>
      <c r="E15" s="15"/>
      <c r="F15" s="15"/>
      <c r="G15" s="15"/>
      <c r="H15" s="15"/>
      <c r="I15" s="15">
        <v>24.2</v>
      </c>
      <c r="J15" s="16"/>
      <c r="K15" s="15">
        <v>109.4</v>
      </c>
      <c r="L15" s="15">
        <v>137.30000000000001</v>
      </c>
    </row>
    <row r="16" spans="1:12" x14ac:dyDescent="0.55000000000000004">
      <c r="A16"/>
    </row>
    <row r="17" spans="1:11" ht="14.7" thickBot="1" x14ac:dyDescent="0.6"/>
    <row r="18" spans="1:11" x14ac:dyDescent="0.55000000000000004">
      <c r="A18" s="42" t="s">
        <v>31</v>
      </c>
      <c r="B18" s="43"/>
      <c r="C18" s="43"/>
      <c r="D18" s="43"/>
      <c r="E18" s="43"/>
      <c r="F18" s="43"/>
      <c r="G18" s="43"/>
      <c r="H18" s="43"/>
      <c r="I18" s="43"/>
      <c r="J18" s="43"/>
      <c r="K18" s="44"/>
    </row>
    <row r="19" spans="1:11" x14ac:dyDescent="0.55000000000000004">
      <c r="A19" s="45" t="s">
        <v>32</v>
      </c>
      <c r="B19" s="46"/>
      <c r="C19" s="46"/>
      <c r="D19" s="46"/>
      <c r="E19" s="46"/>
      <c r="F19" s="46"/>
      <c r="G19" s="46"/>
      <c r="H19" s="46"/>
      <c r="I19" s="46"/>
      <c r="J19" s="46"/>
      <c r="K19" s="47"/>
    </row>
    <row r="20" spans="1:11" x14ac:dyDescent="0.55000000000000004">
      <c r="A20" s="45" t="s">
        <v>33</v>
      </c>
      <c r="B20" s="46"/>
      <c r="C20" s="46"/>
      <c r="D20" s="46"/>
      <c r="E20" s="46"/>
      <c r="F20" s="46"/>
      <c r="G20" s="46"/>
      <c r="H20" s="46"/>
      <c r="I20" s="46"/>
      <c r="J20" s="46"/>
      <c r="K20" s="47"/>
    </row>
    <row r="21" spans="1:11" ht="14.7" thickBot="1" x14ac:dyDescent="0.6">
      <c r="A21" s="48" t="s">
        <v>37</v>
      </c>
      <c r="B21" s="49"/>
      <c r="C21" s="49"/>
      <c r="D21" s="49"/>
      <c r="E21" s="49"/>
      <c r="F21" s="49"/>
      <c r="G21" s="49"/>
      <c r="H21" s="49"/>
      <c r="I21" s="49"/>
      <c r="J21" s="49"/>
      <c r="K21" s="50"/>
    </row>
  </sheetData>
  <mergeCells count="16">
    <mergeCell ref="A1:L1"/>
    <mergeCell ref="A2:D2"/>
    <mergeCell ref="A3:D3"/>
    <mergeCell ref="A4:D4"/>
    <mergeCell ref="A5:D5"/>
    <mergeCell ref="E2:L2"/>
    <mergeCell ref="E4:L4"/>
    <mergeCell ref="E6:L6"/>
    <mergeCell ref="E5:L5"/>
    <mergeCell ref="E3:L3"/>
    <mergeCell ref="A21:K21"/>
    <mergeCell ref="A6:D6"/>
    <mergeCell ref="B10:L10"/>
    <mergeCell ref="A18:K18"/>
    <mergeCell ref="A19:K19"/>
    <mergeCell ref="A20:K20"/>
  </mergeCells>
  <conditionalFormatting sqref="B9:L9">
    <cfRule type="containsText" dxfId="810" priority="3" operator="containsText" text="xx/xx/xxxx">
      <formula>NOT(ISERROR(SEARCH("xx/xx/xxxx",B9)))</formula>
    </cfRule>
  </conditionalFormatting>
  <conditionalFormatting sqref="B7:E7 G7">
    <cfRule type="containsText" dxfId="809" priority="4" operator="containsText" text="10/12/xxxx">
      <formula>NOT(ISERROR(SEARCH("10/12/xxxx",B7)))</formula>
    </cfRule>
  </conditionalFormatting>
  <conditionalFormatting sqref="F7">
    <cfRule type="containsText" dxfId="808" priority="2" operator="containsText" text="xx/xx/xxxx">
      <formula>NOT(ISERROR(SEARCH("xx/xx/xxxx",F7)))</formula>
    </cfRule>
  </conditionalFormatting>
  <conditionalFormatting sqref="H7:L7">
    <cfRule type="containsText" dxfId="807" priority="1" operator="containsText" text="xx/xx/xxxx">
      <formula>NOT(ISERROR(SEARCH("xx/xx/xxxx",H7)))</formula>
    </cfRule>
  </conditionalFormatting>
  <dataValidations count="6">
    <dataValidation allowBlank="1" showInputMessage="1" showErrorMessage="1" prompt="Please input the correct Rehabilitation Area number (RA#)" sqref="E2" xr:uid="{00000000-0002-0000-0700-000000000000}"/>
    <dataValidation allowBlank="1" showInputMessage="1" showErrorMessage="1" promptTitle="Rehabilitation Milestone" prompt="Insert the Rehabilitation Milestone number here (RM#)" sqref="A11:L15" xr:uid="{00000000-0002-0000-0700-000001000000}"/>
    <dataValidation allowBlank="1" showInputMessage="1" showErrorMessage="1" promptTitle="Insert Area (ha)" prompt="Please insert the cumulative area available in hectares (ha)" sqref="B8:L8" xr:uid="{00000000-0002-0000-0700-000002000000}"/>
    <dataValidation allowBlank="1" showInputMessage="1" showErrorMessage="1" promptTitle="Insert Date" prompt="Please insert the data the milestone is to be completed by" sqref="B9:L9 F7 H7:L7" xr:uid="{00000000-0002-0000-0700-000003000000}"/>
    <dataValidation allowBlank="1" showInputMessage="1" showErrorMessage="1" promptTitle="Insert Date" prompt="Please insert the date the area is available for rehabilitation" sqref="B7:E7 G7" xr:uid="{00000000-0002-0000-0700-000004000000}"/>
    <dataValidation allowBlank="1" showInputMessage="1" showErrorMessage="1" promptTitle="Insert Area (ha)" prompt="Please insert the cumulative area achieved in hectares (ha) as required" sqref="B11:J15" xr:uid="{00000000-0002-0000-0700-000005000000}"/>
  </dataValidations>
  <pageMargins left="0.7" right="0.7" top="0.75" bottom="0.75" header="0.3" footer="0.3"/>
  <pageSetup paperSize="9" scale="84" fitToHeight="0" orientation="landscape" r:id="rId1"/>
  <tableParts count="2">
    <tablePart r:id="rId2"/>
    <tablePart r:id="rId3"/>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A1:M20"/>
  <sheetViews>
    <sheetView view="pageBreakPreview" zoomScale="70" zoomScaleNormal="40" zoomScaleSheetLayoutView="70" workbookViewId="0">
      <selection activeCell="E9" sqref="E9"/>
    </sheetView>
  </sheetViews>
  <sheetFormatPr defaultColWidth="12.15625" defaultRowHeight="14.4" x14ac:dyDescent="0.55000000000000004"/>
  <cols>
    <col min="1" max="1" width="21.15625" style="2" customWidth="1"/>
  </cols>
  <sheetData>
    <row r="1" spans="1:13" ht="30" customHeight="1" thickBot="1" x14ac:dyDescent="0.6">
      <c r="A1" s="100" t="s">
        <v>40</v>
      </c>
      <c r="B1" s="101"/>
      <c r="C1" s="101"/>
      <c r="D1" s="101"/>
      <c r="E1" s="101"/>
      <c r="F1" s="101"/>
      <c r="G1" s="101"/>
      <c r="H1" s="101"/>
      <c r="I1" s="101"/>
      <c r="J1" s="101"/>
      <c r="K1" s="101"/>
      <c r="L1" s="101"/>
      <c r="M1" s="102"/>
    </row>
    <row r="2" spans="1:13" ht="30" customHeight="1" thickBot="1" x14ac:dyDescent="0.6">
      <c r="A2" s="58" t="s">
        <v>67</v>
      </c>
      <c r="B2" s="51"/>
      <c r="C2" s="51"/>
      <c r="D2" s="51"/>
      <c r="E2" s="59" t="s">
        <v>88</v>
      </c>
      <c r="F2" s="60"/>
      <c r="G2" s="60"/>
      <c r="H2" s="60"/>
      <c r="I2" s="60"/>
      <c r="J2" s="60"/>
      <c r="K2" s="60"/>
      <c r="L2" s="60"/>
      <c r="M2" s="61"/>
    </row>
    <row r="3" spans="1:13" ht="30" customHeight="1" thickBot="1" x14ac:dyDescent="0.6">
      <c r="A3" s="51" t="s">
        <v>0</v>
      </c>
      <c r="B3" s="51"/>
      <c r="C3" s="51"/>
      <c r="D3" s="51"/>
      <c r="E3" s="62" t="s">
        <v>85</v>
      </c>
      <c r="F3" s="63"/>
      <c r="G3" s="63"/>
      <c r="H3" s="63"/>
      <c r="I3" s="63"/>
      <c r="J3" s="63"/>
      <c r="K3" s="63"/>
      <c r="L3" s="63"/>
      <c r="M3" s="64"/>
    </row>
    <row r="4" spans="1:13" ht="30" customHeight="1" thickBot="1" x14ac:dyDescent="0.6">
      <c r="A4" s="51" t="s">
        <v>39</v>
      </c>
      <c r="B4" s="51"/>
      <c r="C4" s="51"/>
      <c r="D4" s="51"/>
      <c r="E4" s="52">
        <v>9.8699999999999992</v>
      </c>
      <c r="F4" s="53"/>
      <c r="G4" s="53"/>
      <c r="H4" s="53"/>
      <c r="I4" s="53"/>
      <c r="J4" s="53"/>
      <c r="K4" s="53"/>
      <c r="L4" s="53"/>
      <c r="M4" s="54"/>
    </row>
    <row r="5" spans="1:13" ht="30" customHeight="1" thickBot="1" x14ac:dyDescent="0.6">
      <c r="A5" s="58" t="s">
        <v>99</v>
      </c>
      <c r="B5" s="58"/>
      <c r="C5" s="58"/>
      <c r="D5" s="58"/>
      <c r="E5" s="65">
        <v>44562</v>
      </c>
      <c r="F5" s="66"/>
      <c r="G5" s="66"/>
      <c r="H5" s="66"/>
      <c r="I5" s="66"/>
      <c r="J5" s="66"/>
      <c r="K5" s="66"/>
      <c r="L5" s="66"/>
      <c r="M5" s="67"/>
    </row>
    <row r="6" spans="1:13" ht="30" customHeight="1" thickBot="1" x14ac:dyDescent="0.6">
      <c r="A6" s="51" t="s">
        <v>41</v>
      </c>
      <c r="B6" s="51"/>
      <c r="C6" s="51"/>
      <c r="D6" s="51"/>
      <c r="E6" s="68" t="s">
        <v>85</v>
      </c>
      <c r="F6" s="69"/>
      <c r="G6" s="69"/>
      <c r="H6" s="69"/>
      <c r="I6" s="69"/>
      <c r="J6" s="69"/>
      <c r="K6" s="69"/>
      <c r="L6" s="69"/>
      <c r="M6" s="70"/>
    </row>
    <row r="7" spans="1:13" ht="31" customHeight="1" thickBot="1" x14ac:dyDescent="0.6">
      <c r="A7" s="35" t="s">
        <v>1</v>
      </c>
      <c r="B7" s="11">
        <v>44562</v>
      </c>
      <c r="C7" s="14">
        <v>45658</v>
      </c>
      <c r="D7" s="14">
        <v>46753</v>
      </c>
      <c r="E7" s="11"/>
      <c r="F7" s="11"/>
      <c r="G7" s="11"/>
      <c r="H7" s="11"/>
      <c r="I7" s="11"/>
      <c r="J7" s="11"/>
      <c r="K7" s="11"/>
      <c r="L7" s="11"/>
      <c r="M7" s="11"/>
    </row>
    <row r="8" spans="1:13" ht="31" customHeight="1" thickBot="1" x14ac:dyDescent="0.6">
      <c r="A8" s="35" t="s">
        <v>16</v>
      </c>
      <c r="B8" s="19">
        <v>9.8699999999999992</v>
      </c>
      <c r="C8" s="19">
        <v>9.9</v>
      </c>
      <c r="D8" s="19">
        <v>9.9</v>
      </c>
      <c r="E8" s="18"/>
      <c r="F8" s="19"/>
      <c r="G8" s="19"/>
      <c r="H8" s="19"/>
      <c r="I8" s="12"/>
      <c r="J8" s="12"/>
      <c r="K8" s="12"/>
      <c r="L8" s="13"/>
      <c r="M8" s="18"/>
    </row>
    <row r="9" spans="1:13" ht="31" customHeight="1" thickBot="1" x14ac:dyDescent="0.6">
      <c r="A9" s="36" t="s">
        <v>2</v>
      </c>
      <c r="B9" s="14">
        <v>44905</v>
      </c>
      <c r="C9" s="14">
        <v>46001</v>
      </c>
      <c r="D9" s="14">
        <v>47097</v>
      </c>
      <c r="E9" s="14"/>
      <c r="F9" s="14"/>
      <c r="G9" s="14"/>
      <c r="H9" s="14"/>
      <c r="I9" s="14"/>
      <c r="J9" s="14"/>
      <c r="K9" s="14"/>
      <c r="L9" s="14"/>
      <c r="M9" s="14"/>
    </row>
    <row r="10" spans="1:13" s="9" customFormat="1" ht="14.7" thickBot="1" x14ac:dyDescent="0.6">
      <c r="A10" s="31" t="s">
        <v>3</v>
      </c>
      <c r="B10" s="97" t="s">
        <v>4</v>
      </c>
      <c r="C10" s="98"/>
      <c r="D10" s="98"/>
      <c r="E10" s="98"/>
      <c r="F10" s="98"/>
      <c r="G10" s="98"/>
      <c r="H10" s="98"/>
      <c r="I10" s="98"/>
      <c r="J10" s="98"/>
      <c r="K10" s="98"/>
      <c r="L10" s="98"/>
      <c r="M10" s="99"/>
    </row>
    <row r="11" spans="1:13" s="9" customFormat="1" ht="14.7" thickBot="1" x14ac:dyDescent="0.6">
      <c r="A11" s="37" t="s">
        <v>11</v>
      </c>
      <c r="B11" s="17">
        <v>9.8699999999999992</v>
      </c>
      <c r="C11" s="17"/>
      <c r="D11" s="17"/>
      <c r="E11" s="17"/>
      <c r="F11" s="17"/>
      <c r="G11" s="17"/>
      <c r="H11" s="17"/>
      <c r="I11" s="17"/>
      <c r="J11" s="17"/>
      <c r="K11" s="17"/>
      <c r="L11" s="17"/>
      <c r="M11" s="17"/>
    </row>
    <row r="12" spans="1:13" ht="14.7" thickBot="1" x14ac:dyDescent="0.6">
      <c r="A12" s="37" t="s">
        <v>12</v>
      </c>
      <c r="B12" s="17">
        <v>9.8699999999999992</v>
      </c>
      <c r="C12" s="17"/>
      <c r="D12" s="17"/>
      <c r="E12" s="17"/>
      <c r="F12" s="17"/>
      <c r="G12" s="17"/>
      <c r="H12" s="17"/>
      <c r="I12" s="17"/>
      <c r="J12" s="17"/>
      <c r="K12" s="17"/>
      <c r="L12" s="17"/>
      <c r="M12" s="17"/>
    </row>
    <row r="13" spans="1:13" ht="14.7" thickBot="1" x14ac:dyDescent="0.6">
      <c r="A13" s="37" t="s">
        <v>17</v>
      </c>
      <c r="B13" s="17"/>
      <c r="C13" s="17">
        <v>9.8699999999999992</v>
      </c>
      <c r="D13" s="17"/>
      <c r="E13" s="17"/>
      <c r="F13" s="17"/>
      <c r="G13" s="17"/>
      <c r="H13" s="17"/>
      <c r="I13" s="17"/>
      <c r="J13" s="17"/>
      <c r="K13" s="17"/>
      <c r="L13" s="17"/>
      <c r="M13" s="17"/>
    </row>
    <row r="14" spans="1:13" ht="14.7" thickBot="1" x14ac:dyDescent="0.6">
      <c r="A14" s="37" t="s">
        <v>20</v>
      </c>
      <c r="B14" s="17"/>
      <c r="C14" s="17"/>
      <c r="D14" s="17">
        <v>9.8699999999999992</v>
      </c>
      <c r="E14" s="17"/>
      <c r="F14" s="17"/>
      <c r="G14" s="17"/>
      <c r="H14" s="17"/>
      <c r="I14" s="17"/>
      <c r="J14" s="17"/>
      <c r="K14" s="17"/>
      <c r="L14" s="17"/>
      <c r="M14" s="17"/>
    </row>
    <row r="15" spans="1:13" x14ac:dyDescent="0.55000000000000004">
      <c r="A15"/>
    </row>
    <row r="16" spans="1:13" ht="14.7" thickBot="1" x14ac:dyDescent="0.6"/>
    <row r="17" spans="1:11" x14ac:dyDescent="0.55000000000000004">
      <c r="A17" s="42" t="s">
        <v>31</v>
      </c>
      <c r="B17" s="43"/>
      <c r="C17" s="43"/>
      <c r="D17" s="43"/>
      <c r="E17" s="43"/>
      <c r="F17" s="43"/>
      <c r="G17" s="43"/>
      <c r="H17" s="43"/>
      <c r="I17" s="43"/>
      <c r="J17" s="43"/>
      <c r="K17" s="44"/>
    </row>
    <row r="18" spans="1:11" x14ac:dyDescent="0.55000000000000004">
      <c r="A18" s="45" t="s">
        <v>32</v>
      </c>
      <c r="B18" s="46"/>
      <c r="C18" s="46"/>
      <c r="D18" s="46"/>
      <c r="E18" s="46"/>
      <c r="F18" s="46"/>
      <c r="G18" s="46"/>
      <c r="H18" s="46"/>
      <c r="I18" s="46"/>
      <c r="J18" s="46"/>
      <c r="K18" s="47"/>
    </row>
    <row r="19" spans="1:11" x14ac:dyDescent="0.55000000000000004">
      <c r="A19" s="45" t="s">
        <v>33</v>
      </c>
      <c r="B19" s="46"/>
      <c r="C19" s="46"/>
      <c r="D19" s="46"/>
      <c r="E19" s="46"/>
      <c r="F19" s="46"/>
      <c r="G19" s="46"/>
      <c r="H19" s="46"/>
      <c r="I19" s="46"/>
      <c r="J19" s="46"/>
      <c r="K19" s="47"/>
    </row>
    <row r="20" spans="1:11" ht="14.7" thickBot="1" x14ac:dyDescent="0.6">
      <c r="A20" s="48" t="s">
        <v>37</v>
      </c>
      <c r="B20" s="49"/>
      <c r="C20" s="49"/>
      <c r="D20" s="49"/>
      <c r="E20" s="49"/>
      <c r="F20" s="49"/>
      <c r="G20" s="49"/>
      <c r="H20" s="49"/>
      <c r="I20" s="49"/>
      <c r="J20" s="49"/>
      <c r="K20" s="50"/>
    </row>
  </sheetData>
  <mergeCells count="16">
    <mergeCell ref="A1:M1"/>
    <mergeCell ref="A2:D2"/>
    <mergeCell ref="A3:D3"/>
    <mergeCell ref="A4:D4"/>
    <mergeCell ref="A5:D5"/>
    <mergeCell ref="E2:M2"/>
    <mergeCell ref="E4:M4"/>
    <mergeCell ref="E6:M6"/>
    <mergeCell ref="E5:M5"/>
    <mergeCell ref="E3:M3"/>
    <mergeCell ref="A20:K20"/>
    <mergeCell ref="A6:D6"/>
    <mergeCell ref="B10:M10"/>
    <mergeCell ref="A17:K17"/>
    <mergeCell ref="A18:K18"/>
    <mergeCell ref="A19:K19"/>
  </mergeCells>
  <conditionalFormatting sqref="B9:C9 F9:M9">
    <cfRule type="containsText" dxfId="748" priority="7" operator="containsText" text="xx/xx/xxxx">
      <formula>NOT(ISERROR(SEARCH("xx/xx/xxxx",B9)))</formula>
    </cfRule>
  </conditionalFormatting>
  <conditionalFormatting sqref="F7:M7 B7">
    <cfRule type="containsText" dxfId="747" priority="8" operator="containsText" text="10/12/xxxx">
      <formula>NOT(ISERROR(SEARCH("10/12/xxxx",B7)))</formula>
    </cfRule>
  </conditionalFormatting>
  <conditionalFormatting sqref="D9">
    <cfRule type="containsText" dxfId="746" priority="5" operator="containsText" text="xx/xx/xxxx">
      <formula>NOT(ISERROR(SEARCH("xx/xx/xxxx",D9)))</formula>
    </cfRule>
  </conditionalFormatting>
  <conditionalFormatting sqref="E7">
    <cfRule type="containsText" dxfId="745" priority="4" operator="containsText" text="10/12/xxxx">
      <formula>NOT(ISERROR(SEARCH("10/12/xxxx",E7)))</formula>
    </cfRule>
  </conditionalFormatting>
  <conditionalFormatting sqref="E9">
    <cfRule type="containsText" dxfId="744" priority="3" operator="containsText" text="xx/xx/xxxx">
      <formula>NOT(ISERROR(SEARCH("xx/xx/xxxx",E9)))</formula>
    </cfRule>
  </conditionalFormatting>
  <conditionalFormatting sqref="C7">
    <cfRule type="containsText" dxfId="743" priority="2" operator="containsText" text="xx/xx/xxxx">
      <formula>NOT(ISERROR(SEARCH("xx/xx/xxxx",C7)))</formula>
    </cfRule>
  </conditionalFormatting>
  <conditionalFormatting sqref="D7">
    <cfRule type="containsText" dxfId="742" priority="1" operator="containsText" text="xx/xx/xxxx">
      <formula>NOT(ISERROR(SEARCH("xx/xx/xxxx",D7)))</formula>
    </cfRule>
  </conditionalFormatting>
  <dataValidations count="6">
    <dataValidation allowBlank="1" showInputMessage="1" showErrorMessage="1" promptTitle="Insert Date" prompt="Please insert the date the area is available for rehabilitation" sqref="B7 E7:M7" xr:uid="{00000000-0002-0000-0800-000000000000}"/>
    <dataValidation allowBlank="1" showInputMessage="1" showErrorMessage="1" promptTitle="Insert Date" prompt="Please insert the data the milestone is to be completed by" sqref="B9:M9 C7:D7" xr:uid="{00000000-0002-0000-0800-000001000000}"/>
    <dataValidation allowBlank="1" showInputMessage="1" showErrorMessage="1" promptTitle="Insert Area (ha)" prompt="Please insert the cumulative area available in hectares (ha)" sqref="B8:D8 F8:L8" xr:uid="{00000000-0002-0000-0800-000002000000}"/>
    <dataValidation allowBlank="1" showInputMessage="1" showErrorMessage="1" prompt="Please input the correct Rehabilitation Area number (RA#)" sqref="E2" xr:uid="{00000000-0002-0000-0800-000003000000}"/>
    <dataValidation allowBlank="1" showInputMessage="1" showErrorMessage="1" promptTitle="Insert Area (ha)" prompt="Please insert the cumulative area achieved in hectares (ha) as required" sqref="M12:M14 B12:B14 D12:J14 C12 C14" xr:uid="{00000000-0002-0000-0800-000004000000}"/>
    <dataValidation allowBlank="1" showInputMessage="1" showErrorMessage="1" promptTitle="Rehabilitation Milestone" prompt="Insert the Rehabilitation Milestone number here (RM#)" sqref="B12:B14 D12:L14 C12 C14 A11:A14" xr:uid="{00000000-0002-0000-0800-000005000000}"/>
  </dataValidations>
  <pageMargins left="0.7" right="0.7" top="0.75" bottom="0.75" header="0.3" footer="0.3"/>
  <pageSetup paperSize="9" scale="78" fitToHeight="0" orientation="landscape"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5F16F2CC781AD4DAB743FC43035F09B" ma:contentTypeVersion="9" ma:contentTypeDescription="Create a new document." ma:contentTypeScope="" ma:versionID="669ce93638b399828b61825a5a753a0a">
  <xsd:schema xmlns:xsd="http://www.w3.org/2001/XMLSchema" xmlns:xs="http://www.w3.org/2001/XMLSchema" xmlns:p="http://schemas.microsoft.com/office/2006/metadata/properties" xmlns:ns3="4f107823-4f0c-48b4-817d-73bf1f13f04c" xmlns:ns4="2935b54f-d9a6-4972-b057-380e24858712" targetNamespace="http://schemas.microsoft.com/office/2006/metadata/properties" ma:root="true" ma:fieldsID="aac410f2a7f395c17ffd97d15f1cb641" ns3:_="" ns4:_="">
    <xsd:import namespace="4f107823-4f0c-48b4-817d-73bf1f13f04c"/>
    <xsd:import namespace="2935b54f-d9a6-4972-b057-380e24858712"/>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07823-4f0c-48b4-817d-73bf1f13f04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935b54f-d9a6-4972-b057-380e24858712"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5" nillable="true" ma:displayName="Shared With Details" ma:internalName="SharedWithDetails" ma:readOnly="true">
      <xsd:simpleType>
        <xsd:restriction base="dms:Note">
          <xsd:maxLength value="255"/>
        </xsd:restriction>
      </xsd:simpleType>
    </xsd:element>
    <xsd:element name="SharingHintHash" ma:index="16"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F24D023-B226-4652-9F29-E67650275725}">
  <ds:schemaRefs>
    <ds:schemaRef ds:uri="http://schemas.microsoft.com/sharepoint/v3/contenttype/forms"/>
  </ds:schemaRefs>
</ds:datastoreItem>
</file>

<file path=customXml/itemProps2.xml><?xml version="1.0" encoding="utf-8"?>
<ds:datastoreItem xmlns:ds="http://schemas.openxmlformats.org/officeDocument/2006/customXml" ds:itemID="{A9A3D7FE-FD98-4474-A9CE-8816F5C0C14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07823-4f0c-48b4-817d-73bf1f13f04c"/>
    <ds:schemaRef ds:uri="2935b54f-d9a6-4972-b057-380e2485871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B1A78E5-78C1-43F4-AA77-0C094C81D382}">
  <ds:schemaRefs>
    <ds:schemaRef ds:uri="http://purl.org/dc/elements/1.1/"/>
    <ds:schemaRef ds:uri="http://schemas.microsoft.com/office/2006/metadata/propertie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2935b54f-d9a6-4972-b057-380e24858712"/>
    <ds:schemaRef ds:uri="4f107823-4f0c-48b4-817d-73bf1f13f04c"/>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19</vt:i4>
      </vt:variant>
    </vt:vector>
  </HeadingPairs>
  <TitlesOfParts>
    <vt:vector size="19" baseType="lpstr">
      <vt:lpstr>Instructions</vt:lpstr>
      <vt:lpstr>Rehabilitation Area Milestones</vt:lpstr>
      <vt:lpstr>RA1</vt:lpstr>
      <vt:lpstr>RA2</vt:lpstr>
      <vt:lpstr>RA3</vt:lpstr>
      <vt:lpstr>RA4</vt:lpstr>
      <vt:lpstr>RA5</vt:lpstr>
      <vt:lpstr>RA6</vt:lpstr>
      <vt:lpstr>RA7 </vt:lpstr>
      <vt:lpstr>RA8</vt:lpstr>
      <vt:lpstr>RA9</vt:lpstr>
      <vt:lpstr>RA10</vt:lpstr>
      <vt:lpstr>RA11</vt:lpstr>
      <vt:lpstr>RA12</vt:lpstr>
      <vt:lpstr>RA13</vt:lpstr>
      <vt:lpstr>RA14</vt:lpstr>
      <vt:lpstr>Improvement Area Milestones</vt:lpstr>
      <vt:lpstr>IA1</vt:lpstr>
      <vt:lpstr>IA2</vt:lpstr>
    </vt:vector>
  </TitlesOfParts>
  <Company>Queensland Government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PRCP schedule template</dc:title>
  <dc:subject>This form can be used for completing a PRCP schedule for the submission of a PRC plan.</dc:subject>
  <dc:creator>State of Queensland for the Department of Environment and Science</dc:creator>
  <cp:keywords>ESR/2019/5103; PRCP schedule; template; PRC plan; EP Act</cp:keywords>
  <cp:lastModifiedBy>Neil Dale</cp:lastModifiedBy>
  <cp:lastPrinted>2022-01-10T21:07:05Z</cp:lastPrinted>
  <dcterms:created xsi:type="dcterms:W3CDTF">2019-10-27T23:30:31Z</dcterms:created>
  <dcterms:modified xsi:type="dcterms:W3CDTF">2022-01-16T23:29:47Z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0x010100B5F16F2CC781AD4DAB743FC43035F09B</vt:lpwstr>
  </property>
</Properties>
</file>