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CAIRNS1SV\groupdir\Environmental Services\MINING\_Project Sites\Round Oak - Great Australia and Barbara\EPML02840015 - Barbara\2023 EA Amendment\For PR upload\1. Application\"/>
    </mc:Choice>
  </mc:AlternateContent>
  <xr:revisionPtr revIDLastSave="0" documentId="14_{D7840348-ACB7-46F9-912A-D215C3480F90}" xr6:coauthVersionLast="47" xr6:coauthVersionMax="47" xr10:uidLastSave="{00000000-0000-0000-0000-000000000000}"/>
  <bookViews>
    <workbookView xWindow="31920" yWindow="1335" windowWidth="21600" windowHeight="14865" activeTab="5" xr2:uid="{5263A114-8F1E-4EE3-A32B-1C29A126B997}"/>
  </bookViews>
  <sheets>
    <sheet name="Instructions" sheetId="1" r:id="rId1"/>
    <sheet name="RA1 " sheetId="11" r:id="rId2"/>
    <sheet name="RA2" sheetId="2" r:id="rId3"/>
    <sheet name="RA3" sheetId="12" r:id="rId4"/>
    <sheet name="RA4" sheetId="13" r:id="rId5"/>
    <sheet name="Rehabilitation Area Milestones" sheetId="9" r:id="rId6"/>
    <sheet name="Table 1" sheetId="14" r:id="rId7"/>
    <sheet name="Table 2" sheetId="15" r:id="rId8"/>
    <sheet name="Table 3" sheetId="16" r:id="rId9"/>
    <sheet name="Table 4" sheetId="17" r:id="rId10"/>
    <sheet name="Table 5" sheetId="18" r:id="rId11"/>
    <sheet name="Table 6" sheetId="19" r:id="rId12"/>
    <sheet name="Table 7" sheetId="20" r:id="rId13"/>
    <sheet name="Table 8" sheetId="21"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2" l="1"/>
  <c r="B11" i="12" s="1"/>
  <c r="B8" i="11"/>
  <c r="B11" i="11" s="1"/>
  <c r="B8" i="13" l="1"/>
  <c r="B8" i="2"/>
</calcChain>
</file>

<file path=xl/sharedStrings.xml><?xml version="1.0" encoding="utf-8"?>
<sst xmlns="http://schemas.openxmlformats.org/spreadsheetml/2006/main" count="490" uniqueCount="317">
  <si>
    <t>Post-mining land uses (PMLU)</t>
  </si>
  <si>
    <t>Rehabilitation area</t>
  </si>
  <si>
    <t>RA1</t>
  </si>
  <si>
    <t>Relevant activities</t>
  </si>
  <si>
    <r>
      <t xml:space="preserve">North Pit, South Pit </t>
    </r>
    <r>
      <rPr>
        <sz val="11"/>
        <color rgb="FFFF0000"/>
        <rFont val="Calibri"/>
        <family val="2"/>
        <scheme val="minor"/>
      </rPr>
      <t>(Portal &amp; Vent)</t>
    </r>
    <r>
      <rPr>
        <sz val="11"/>
        <color rgb="FF000000"/>
        <rFont val="Calibri"/>
        <family val="2"/>
        <scheme val="minor"/>
      </rPr>
      <t>, WRD Sediment Dam</t>
    </r>
  </si>
  <si>
    <t>Total rehabilitation area size (ha)</t>
  </si>
  <si>
    <t>Commencement of first milestone:
RM1</t>
  </si>
  <si>
    <t>PMLU</t>
  </si>
  <si>
    <t>Water Storage for Stock Water</t>
  </si>
  <si>
    <t>Date area is available</t>
  </si>
  <si>
    <t>10/12/xxxx</t>
  </si>
  <si>
    <t>Cumulative area available (ha)</t>
  </si>
  <si>
    <t>Milestone completed by</t>
  </si>
  <si>
    <t>xx/xx/xxxx</t>
  </si>
  <si>
    <t>Milestone Reference</t>
  </si>
  <si>
    <t>Cumulative area achieved (ha)</t>
  </si>
  <si>
    <t>RM1</t>
  </si>
  <si>
    <t>RM3</t>
  </si>
  <si>
    <t>RM4</t>
  </si>
  <si>
    <t>RM7</t>
  </si>
  <si>
    <t>RM11</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</si>
  <si>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</si>
  <si>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</si>
  <si>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</si>
  <si>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</si>
  <si>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t>
  </si>
  <si>
    <t>Waste Rock Dump (WRD)</t>
  </si>
  <si>
    <t>Native Ecosystem</t>
  </si>
  <si>
    <t>RM14</t>
  </si>
  <si>
    <t>RM5</t>
  </si>
  <si>
    <t>RM8</t>
  </si>
  <si>
    <t>RM12</t>
  </si>
  <si>
    <t>RA3</t>
  </si>
  <si>
    <t>Ancillary Infrastructure, ROM Pad, Roads, Exploration, Abandonment Bund</t>
  </si>
  <si>
    <t>Low Intensity Grazing</t>
  </si>
  <si>
    <t>RM2</t>
  </si>
  <si>
    <t>RM6</t>
  </si>
  <si>
    <t>RM9</t>
  </si>
  <si>
    <t>RM13</t>
  </si>
  <si>
    <t>RA4</t>
  </si>
  <si>
    <t>Water infrastructure (retain North Pit Creek Diversion and Levee, Diversion Northeast of North Pit, Diversion east of WRD Sediment Dam. Decommission all other diversions)</t>
  </si>
  <si>
    <t>Water Management Infrastructure</t>
  </si>
  <si>
    <t>RM10</t>
  </si>
  <si>
    <t>Milestone reference</t>
  </si>
  <si>
    <t>Rehabilitation milestone</t>
  </si>
  <si>
    <t>Milestone criteria</t>
  </si>
  <si>
    <t>Infrastructure Decommissioning</t>
  </si>
  <si>
    <r>
      <t xml:space="preserve">1. All services disconnected to redundant infrastructure. 
2. All road materials (bitumen, concrete, gravel) removed (ripped and revegetated) where not to be retained. 
3. All pipelines drained and removed unless otherwise agreed with landowner. 
4. All fencing that is not part of the PMLU removed. 
5. All buildings are demolished and removed. 
6. Any remaining infrastructure to be removed unless agreed to be retained by the landholder. 
7. All machinery and equipment removed. 
8. All surface water drainage infrastructure including foundations not required in the PMLU has been removed (Where drains or bunding are not required for flood and/or erosion protection they will be levelled or used as fill). 
9. All diversions and levees not to be retained are removed.
10. All waste material, explosives, hazardous chemicals and dangerous goods to be handled, removed, and disposed of in accordance with environmental authority (EA) EPML02840015. 
11. Areas which contained ancillary infrastructure cannot contaminate receiving waters or surface waters or cause offsite environmental impacts. 
</t>
    </r>
    <r>
      <rPr>
        <sz val="11"/>
        <color rgb="FFFF0000"/>
        <rFont val="Calibri"/>
        <family val="2"/>
        <scheme val="minor"/>
      </rPr>
      <t xml:space="preserve">12. The portal is backfilled (minimum 50 m down the decline) with benign waste rock and a shotcrete bulkhead is placed in front of the backfill. An inert bund will be installed just outside the portal entrance and a metal grate gate fitted at the portal. 
13. The surface vent fan is decommissioned and sealed. </t>
    </r>
  </si>
  <si>
    <t>Remediation of contaminated land</t>
  </si>
  <si>
    <r>
      <t>1. All hazardous and contaminated materials including sediments from the WRD sedimentation dam have been assessed and identified by an Appropriately Qualified Person (AQP)</t>
    </r>
    <r>
      <rPr>
        <vertAlign val="superscript"/>
        <sz val="11"/>
        <color theme="1"/>
        <rFont val="Calibri"/>
        <family val="2"/>
        <scheme val="minor"/>
      </rPr>
      <t>1</t>
    </r>
    <r>
      <rPr>
        <sz val="11"/>
        <color theme="1"/>
        <rFont val="Calibri"/>
        <family val="2"/>
        <scheme val="minor"/>
      </rPr>
      <t xml:space="preserve">, and disposed of lawfully. 
2. ROM pad excavated to 1m (or refusal) and benign surface recontoured. 
3. A contaminated land investigation has been undertaken, and an accompanying report prepared by an AQP confirming that land is not contaminated and is suitable for the proposed PMLU. 
</t>
    </r>
  </si>
  <si>
    <t>Landform Development and Reshaping/Reprofiling</t>
  </si>
  <si>
    <r>
      <t xml:space="preserve">1. All earthworks completed. 
2. All erosion and sediment control systems have been installed. 
3. Bunds and check dams installed across contours. 
4. Landform shaped to be gently sloping characteristic of the natural landform and reinstates natural drainage lines (RA3, RA4). 
5. The final landform surveyed and certified by an AQP as per the construction designs. 
6. Landform of </t>
    </r>
    <r>
      <rPr>
        <sz val="11"/>
        <color theme="1"/>
        <rFont val="Calibri"/>
        <family val="2"/>
      </rPr>
      <t xml:space="preserve">≥1.5 factor of safety and non batter angles of &lt;25% for final landform design of RA2 (WRD). WRD determined to be geotechnically stable assessed by an AQP. </t>
    </r>
  </si>
  <si>
    <t xml:space="preserve">Surface Preparation </t>
  </si>
  <si>
    <t xml:space="preserve">1. Exposed surfaces ripped and seeded to improve ground cover. 
2. For revegetated areas, growth media has been applied and spread (to a depth up to 150 mm). 
3. An assessment of the placed growth media health and suitability completed by an AQP to confirm soil is suitable for target vegetation establishment. 
4. Any fertilisers/ameliorants recommended as a result of the soil assessment have been applied at the rate recommended by the AQP. 
5. Ripping and/or surface contouring (up to depth of 300mm - depending on compaction of soil) has been undertaken (tyne spacing varies depending on slope) where necessary.
6. Waste rock dump (RA2) is capped and growth media applied and spread to a minimum depth of 300 mm. 
7. Soil testing indicates the following parameters are met:
a) Rootzone EC &lt;1.5 dS/m (1,500 uS/cm),
b) Soil pH &lt;9 and &gt;6 as measured at any part of the root zone, 
c) Exchangeable Sodium Percentage (ESP%) &lt;6% (at 0-10cm depth). </t>
  </si>
  <si>
    <t xml:space="preserve">Revegetation (Native ecosystem) </t>
  </si>
  <si>
    <r>
      <t xml:space="preserve">1. Seeding has been completed with recommended seeding mix in </t>
    </r>
    <r>
      <rPr>
        <b/>
        <sz val="11"/>
        <color theme="1"/>
        <rFont val="Calibri"/>
        <family val="2"/>
        <scheme val="minor"/>
      </rPr>
      <t>Tables 1 and 2</t>
    </r>
    <r>
      <rPr>
        <sz val="11"/>
        <color theme="1"/>
        <rFont val="Calibri"/>
        <family val="2"/>
        <scheme val="minor"/>
      </rPr>
      <t xml:space="preserve"> at a rate of 1-5 kg/ha. </t>
    </r>
  </si>
  <si>
    <t xml:space="preserve">Revegetation (Water management infrastructure / Low intensity grazing) </t>
  </si>
  <si>
    <r>
      <t xml:space="preserve">1. Seeding has been completed with recommended seeding mix in </t>
    </r>
    <r>
      <rPr>
        <b/>
        <sz val="11"/>
        <rFont val="Calibri"/>
        <family val="2"/>
        <scheme val="minor"/>
      </rPr>
      <t>Tables 1 and 2</t>
    </r>
    <r>
      <rPr>
        <sz val="11"/>
        <rFont val="Calibri"/>
        <family val="2"/>
        <scheme val="minor"/>
      </rPr>
      <t xml:space="preserve"> at a rate of 1-5 kg/ha. </t>
    </r>
  </si>
  <si>
    <t xml:space="preserve">Achievement of surface requirements (Water Storage for Stock Water) </t>
  </si>
  <si>
    <t xml:space="preserve">1. The voids have been certified as geotechnically stable by an AQP. 
2. RPEQ inspection of regulated structure (until de-registered). 
3. Residual Voids have restricted access by means of: 
a) Fence and abandonment bund unless existing topographical barriers exist; and
b) Appropriate signage. </t>
  </si>
  <si>
    <t xml:space="preserve">Achievement of surface requirements (Native ecosystem) </t>
  </si>
  <si>
    <r>
      <t>1. Measured indices at rehabilitated sites for Native Ecosystems within a 50x5m plot:
a) At least three of the tree and shrub species, and three of the ground cover species listed in RM5 are present; 
b) Flora cover</t>
    </r>
    <r>
      <rPr>
        <vertAlign val="superscript"/>
        <sz val="11"/>
        <rFont val="Calibri"/>
        <family val="2"/>
      </rPr>
      <t>4</t>
    </r>
    <r>
      <rPr>
        <sz val="11"/>
        <rFont val="Calibri"/>
        <family val="2"/>
      </rPr>
      <t xml:space="preserve"> ≥ 50% of that recorded at the analogue sites described in </t>
    </r>
    <r>
      <rPr>
        <b/>
        <sz val="11"/>
        <rFont val="Calibri"/>
        <family val="2"/>
      </rPr>
      <t>Table 8</t>
    </r>
    <r>
      <rPr>
        <sz val="11"/>
        <rFont val="Calibri"/>
        <family val="2"/>
      </rPr>
      <t xml:space="preserve"> (for RE1.11.8 and RE1.11.2/1.11.3);
c) Groundcover</t>
    </r>
    <r>
      <rPr>
        <vertAlign val="superscript"/>
        <sz val="11"/>
        <rFont val="Calibri"/>
        <family val="2"/>
      </rPr>
      <t>5</t>
    </r>
    <r>
      <rPr>
        <sz val="11"/>
        <rFont val="Calibri"/>
        <family val="2"/>
      </rPr>
      <t xml:space="preserve"> ≥ 50% of the percentage cover recorded at analogue sites described in </t>
    </r>
    <r>
      <rPr>
        <b/>
        <sz val="11"/>
        <rFont val="Calibri"/>
        <family val="2"/>
      </rPr>
      <t>Table 8</t>
    </r>
    <r>
      <rPr>
        <sz val="11"/>
        <rFont val="Calibri"/>
        <family val="2"/>
      </rPr>
      <t xml:space="preserve"> (RE1.11.8 and RE1.11.2/1.11.3); 
d) Species richness ≥ 50% of that recorded at analogue sites described in </t>
    </r>
    <r>
      <rPr>
        <b/>
        <sz val="11"/>
        <rFont val="Calibri"/>
        <family val="2"/>
      </rPr>
      <t>Table 8</t>
    </r>
    <r>
      <rPr>
        <sz val="11"/>
        <rFont val="Calibri"/>
        <family val="2"/>
      </rPr>
      <t xml:space="preserve"> (RE1.11.8 and RE1.11.2/1.11.3); 
e) Fauna habitat features equivalent to analogue sites described in </t>
    </r>
    <r>
      <rPr>
        <b/>
        <sz val="11"/>
        <rFont val="Calibri"/>
        <family val="2"/>
      </rPr>
      <t>Table 8;</t>
    </r>
    <r>
      <rPr>
        <sz val="11"/>
        <rFont val="Calibri"/>
        <family val="2"/>
      </rPr>
      <t xml:space="preserve"> and
f) Evidence that fauna is not compromising the integrity of the cover system when assessed by an AQP. 
g) Declared weeds are no more than 10% greater than the percentage cover at analogue sites. 
2. Where there are erosion features on a landform, they must not prevent reinstatement of the nominated post mining land use. No signs of active erosion &gt;30 cm wide or &gt;30 cm deep</t>
    </r>
    <r>
      <rPr>
        <vertAlign val="superscript"/>
        <sz val="11"/>
        <rFont val="Calibri"/>
        <family val="2"/>
      </rPr>
      <t>2</t>
    </r>
    <r>
      <rPr>
        <sz val="11"/>
        <rFont val="Calibri"/>
        <family val="2"/>
      </rPr>
      <t xml:space="preserve">. 
3. Average erosion rate is less than 5 t/ha/y. 
4. Soil testing indicates the following parameters are met:
a) Rootzone EC &lt;1.5 dS/m (1,500 uS/cm),
b) Soil pH &lt;9 and &gt;6 as measured at any part of the root zone, 
c) Exchangeable Sodium Percentage (ESP%) &lt;6% (at 0-10cm depth). 
5. Safe to humans and wildlife - Safety hazards in rehabilitation are not significantly different to surrounding unmined landscapes subject to the same land use. </t>
    </r>
  </si>
  <si>
    <t xml:space="preserve">Achievement of surface requirements (Low intensity grazing) </t>
  </si>
  <si>
    <r>
      <rPr>
        <sz val="11"/>
        <color rgb="FF000000"/>
        <rFont val="Calibri"/>
        <family val="2"/>
      </rPr>
      <t xml:space="preserve">1. Exploration disturbances are capped, backfilled and grouted (if required) and disturbance areas are scarified for revegetation. 
2. </t>
    </r>
    <r>
      <rPr>
        <sz val="11"/>
        <rFont val="Calibri"/>
        <family val="2"/>
      </rPr>
      <t xml:space="preserve">Measured indices at rehabilitated sites for Low Intensity Grazing within a 50x5m plot:
a) At least three of the tree and shrub species, and three of the ground cover species listed in </t>
    </r>
    <r>
      <rPr>
        <b/>
        <sz val="11"/>
        <rFont val="Calibri"/>
        <family val="2"/>
      </rPr>
      <t>RM6</t>
    </r>
    <r>
      <rPr>
        <sz val="11"/>
        <rFont val="Calibri"/>
        <family val="2"/>
      </rPr>
      <t xml:space="preserve"> are present; 
b) ≥50% of the productivity (carrying capacity measured as pasture biomass) of that recorded at analogue sites described in </t>
    </r>
    <r>
      <rPr>
        <b/>
        <sz val="11"/>
        <rFont val="Calibri"/>
        <family val="2"/>
      </rPr>
      <t>Table 8</t>
    </r>
    <r>
      <rPr>
        <sz val="11"/>
        <rFont val="Calibri"/>
        <family val="2"/>
      </rPr>
      <t xml:space="preserve">; and 
c) Percentage ground cover5 ≥ 50% of that recorded at analogue sites described in </t>
    </r>
    <r>
      <rPr>
        <b/>
        <sz val="11"/>
        <rFont val="Calibri"/>
        <family val="2"/>
      </rPr>
      <t xml:space="preserve">Table 8 </t>
    </r>
    <r>
      <rPr>
        <sz val="11"/>
        <rFont val="Calibri"/>
        <family val="2"/>
      </rPr>
      <t>(RE1.11.2/1.11.3). 
3. Category 3 restricted invasive plant species</t>
    </r>
    <r>
      <rPr>
        <vertAlign val="superscript"/>
        <sz val="11"/>
        <rFont val="Calibri"/>
        <family val="2"/>
      </rPr>
      <t>3</t>
    </r>
    <r>
      <rPr>
        <sz val="11"/>
        <rFont val="Calibri"/>
        <family val="2"/>
      </rPr>
      <t xml:space="preserve"> are no more than 10% greater than the percentage cover at analogue sites described in </t>
    </r>
    <r>
      <rPr>
        <b/>
        <sz val="11"/>
        <rFont val="Calibri"/>
        <family val="2"/>
      </rPr>
      <t>Table 8</t>
    </r>
    <r>
      <rPr>
        <sz val="11"/>
        <rFont val="Calibri"/>
        <family val="2"/>
      </rPr>
      <t>. 
4. Where there are erosion features on a landform, they must not prevent reinstatement of the low intensity grazing PMLU. No signs of active erosion &gt;30cm wide or &gt;30cm deep</t>
    </r>
    <r>
      <rPr>
        <vertAlign val="superscript"/>
        <sz val="11"/>
        <rFont val="Calibri"/>
        <family val="2"/>
      </rPr>
      <t>2</t>
    </r>
    <r>
      <rPr>
        <sz val="11"/>
        <rFont val="Calibri"/>
        <family val="2"/>
      </rPr>
      <t xml:space="preserve">. 
5. Safe to humans and wildlife - Safety hazards in rehabilitation are not significantly different to surrounding unminded landscapes subject to the same land use. 
6. Stable - rehabilitation is geotechnically stable (factor of safety  ≥1.5). 
</t>
    </r>
  </si>
  <si>
    <t>Achievement of post mining land use (Water management infrastructure)</t>
  </si>
  <si>
    <r>
      <t>1. An AQP has certified that the retained levees and diversions have the design capacity for 0.1% AEP (annual exceedance probability) rainfall event. 
2. Certified as conforming with design documents and functioning as designed when assessed by an AQP. 
3. Certification from an AQP that the area has achieved a safe and stable condition with no signs of active erosion &gt;30 cm wide or &gt;30 cm deep</t>
    </r>
    <r>
      <rPr>
        <vertAlign val="superscript"/>
        <sz val="11"/>
        <color theme="1"/>
        <rFont val="Calibri"/>
        <family val="2"/>
        <scheme val="minor"/>
      </rPr>
      <t>2</t>
    </r>
    <r>
      <rPr>
        <sz val="11"/>
        <color theme="1"/>
        <rFont val="Calibri"/>
        <family val="2"/>
        <scheme val="minor"/>
      </rPr>
      <t xml:space="preserve">.
4. Geomorphology of the receiving environment has not been altered when assessed by an AQP. 
5. Certification by an AQP that a stable low intensity grazing PMLU has been achieved.    </t>
    </r>
  </si>
  <si>
    <t>Achievement of post mining land use (Water storage)</t>
  </si>
  <si>
    <r>
      <t xml:space="preserve">1. Access to the residual void is restricted by the installation of an appropriate abandonment barrier (bund and/or fence), or use of natural topography. As shown in </t>
    </r>
    <r>
      <rPr>
        <b/>
        <sz val="11"/>
        <color rgb="FF000000"/>
        <rFont val="Calibri"/>
        <family val="2"/>
      </rPr>
      <t>Figure 3</t>
    </r>
    <r>
      <rPr>
        <sz val="11"/>
        <color rgb="FF000000"/>
        <rFont val="Calibri"/>
        <family val="2"/>
      </rPr>
      <t xml:space="preserve">. 
2. Sediment and erosion control structures removed once disturbed areas are stabilised. 
3. Long-term water quality in the water storages (RA1) monitored quarterly do not exceed the limits specified in </t>
    </r>
    <r>
      <rPr>
        <b/>
        <sz val="11"/>
        <color rgb="FF000000"/>
        <rFont val="Calibri"/>
        <family val="2"/>
      </rPr>
      <t>Table 5</t>
    </r>
    <r>
      <rPr>
        <sz val="11"/>
        <color rgb="FF000000"/>
        <rFont val="Calibri"/>
        <family val="2"/>
      </rPr>
      <t xml:space="preserve"> for a minimum of 5 consecutive years. 
4. Certification from an AQP that the water storages have achieved a safe and stable condition suitable for use as water storages. 
5</t>
    </r>
    <r>
      <rPr>
        <sz val="11"/>
        <rFont val="Calibri"/>
        <family val="2"/>
      </rPr>
      <t xml:space="preserve">. North and South Pits can be demonstrated by an AQP as acting as groundwater sinks. </t>
    </r>
  </si>
  <si>
    <t>Achievement of post mining land use (Native ecosystem)</t>
  </si>
  <si>
    <r>
      <rPr>
        <sz val="11"/>
        <color rgb="FF000000"/>
        <rFont val="Calibri"/>
        <family val="2"/>
      </rPr>
      <t>1. Sediment and erosion control structures removed once disturbed areas are stabilised. 
2. No active areas of rills or gully erosion and drainage follows intended and appropriate drainage paths. 
3. No evidence of erosion classified as Moderate and Severe</t>
    </r>
    <r>
      <rPr>
        <vertAlign val="superscript"/>
        <sz val="11"/>
        <color rgb="FF000000"/>
        <rFont val="Calibri"/>
        <family val="2"/>
      </rPr>
      <t>2</t>
    </r>
    <r>
      <rPr>
        <sz val="11"/>
        <color rgb="FF000000"/>
        <rFont val="Calibri"/>
        <family val="2"/>
      </rPr>
      <t>.
4. Certification from an AQP the WRD cover system is performing as required to achieve a non-polluting landform based on the water balance. 
5. The cover system monitoring program by predictive modelling has confirmed the performance criteria, for dry (117mm), average (463mm) and wet (1,198mm) years rainfall, has met average seepage &lt; 6% of rainfall based on 10 year duration rolling average. 
6. A BioCondition assessment is completed by an AQP using the methodology outlined in the latest version of the Queensland Herbarium's BioCondition Assessment Manual.
7. The BioCondition Assessment demonstrates achievement that vegetation communties are equal to or greater than comparable species to the analogue site and demonstrate diversity, functionality and sustainability by measured indices at rehabilitated sites for Native Ecosystems within a 50x5m plot: 
a) Flora cover</t>
    </r>
    <r>
      <rPr>
        <vertAlign val="superscript"/>
        <sz val="11"/>
        <color rgb="FF000000"/>
        <rFont val="Calibri"/>
        <family val="2"/>
      </rPr>
      <t>4</t>
    </r>
    <r>
      <rPr>
        <sz val="11"/>
        <color rgb="FF000000"/>
        <rFont val="Calibri"/>
        <family val="2"/>
      </rPr>
      <t xml:space="preserve"> ≥27% (RE1.11.8) and ≥48% (RE1.11.2/1.11.3) and comparable to the analogue sites described in </t>
    </r>
    <r>
      <rPr>
        <b/>
        <sz val="11"/>
        <color rgb="FF000000"/>
        <rFont val="Calibri"/>
        <family val="2"/>
      </rPr>
      <t>Table 8</t>
    </r>
    <r>
      <rPr>
        <sz val="11"/>
        <color rgb="FF000000"/>
        <rFont val="Calibri"/>
        <family val="2"/>
      </rPr>
      <t>; 
b) Percentage groundcover</t>
    </r>
    <r>
      <rPr>
        <vertAlign val="superscript"/>
        <sz val="11"/>
        <color rgb="FF000000"/>
        <rFont val="Calibri"/>
        <family val="2"/>
      </rPr>
      <t>5</t>
    </r>
    <r>
      <rPr>
        <sz val="11"/>
        <color rgb="FF000000"/>
        <rFont val="Calibri"/>
        <family val="2"/>
      </rPr>
      <t xml:space="preserve"> ≥70% (RE1.11.8) and ≥40% (RE1.11.2/1.11.3) and comparable to the analogue sites described in </t>
    </r>
    <r>
      <rPr>
        <b/>
        <sz val="11"/>
        <color rgb="FF000000"/>
        <rFont val="Calibri"/>
        <family val="2"/>
      </rPr>
      <t>Table 8</t>
    </r>
    <r>
      <rPr>
        <sz val="11"/>
        <color rgb="FF000000"/>
        <rFont val="Calibri"/>
        <family val="2"/>
      </rPr>
      <t xml:space="preserve">; 
c) Species richness - ≥15% for RE1.11.8 and ≥20% for RE1.11.2/1.11.3 and comparable to the analogue sites described in </t>
    </r>
    <r>
      <rPr>
        <b/>
        <sz val="11"/>
        <color rgb="FF000000"/>
        <rFont val="Calibri"/>
        <family val="2"/>
      </rPr>
      <t>Table 8</t>
    </r>
    <r>
      <rPr>
        <sz val="11"/>
        <color rgb="FF000000"/>
        <rFont val="Calibri"/>
        <family val="2"/>
      </rPr>
      <t xml:space="preserve">; 
d) Fauna habitat features equivalent to analogue site as described in </t>
    </r>
    <r>
      <rPr>
        <b/>
        <sz val="11"/>
        <color rgb="FF000000"/>
        <rFont val="Calibri"/>
        <family val="2"/>
      </rPr>
      <t>Table 8</t>
    </r>
    <r>
      <rPr>
        <sz val="11"/>
        <color rgb="FF000000"/>
        <rFont val="Calibri"/>
        <family val="2"/>
      </rPr>
      <t xml:space="preserve">; and 
e) Certification by an AQP that Category 3 invasive plant species are no more than 10% greater than the percentage cover at analogue sites described in </t>
    </r>
    <r>
      <rPr>
        <b/>
        <sz val="11"/>
        <color rgb="FF000000"/>
        <rFont val="Calibri"/>
        <family val="2"/>
      </rPr>
      <t>Table 8</t>
    </r>
    <r>
      <rPr>
        <sz val="11"/>
        <color rgb="FF000000"/>
        <rFont val="Calibri"/>
        <family val="2"/>
      </rPr>
      <t xml:space="preserve">. 
8. Soil testing indicates the following parameters are met:
a) Rootzone EC &lt;1.5 dS/m (1,500 uS/cm),
b) Soil pH &lt;9 and &gt;6 as measured at any part of the root zone, 
c) Exchangeable Sodium Percentage (ESP%) &lt;6% (at 0-10cm depth). 
9. Surface water quality monitored monthly during flow at, but not limited to, downstream locations specified in </t>
    </r>
    <r>
      <rPr>
        <b/>
        <sz val="11"/>
        <color rgb="FF000000"/>
        <rFont val="Calibri"/>
        <family val="2"/>
      </rPr>
      <t>Table 3</t>
    </r>
    <r>
      <rPr>
        <sz val="11"/>
        <color rgb="FF000000"/>
        <rFont val="Calibri"/>
        <family val="2"/>
      </rPr>
      <t xml:space="preserve"> must not exceed the limits in </t>
    </r>
    <r>
      <rPr>
        <b/>
        <sz val="11"/>
        <color rgb="FF000000"/>
        <rFont val="Calibri"/>
        <family val="2"/>
      </rPr>
      <t>Table 6</t>
    </r>
    <r>
      <rPr>
        <sz val="11"/>
        <color rgb="FF000000"/>
        <rFont val="Calibri"/>
        <family val="2"/>
      </rPr>
      <t xml:space="preserve">, for a minimum of 5 consecutive years.
10. If the surface water quality exceeds criteria 9 above, the applicable reference site must be compared to the downstream site result; and quality results measured at a downstream site must be equal to or less than the quality result measured at the applicable reference site. 
11. For a minimum of five consecutive years groundwater quality must be monitored quarterly at, but not limited to, compliance bores specified in </t>
    </r>
    <r>
      <rPr>
        <b/>
        <sz val="11"/>
        <color rgb="FF000000"/>
        <rFont val="Calibri"/>
        <family val="2"/>
      </rPr>
      <t>Table 4</t>
    </r>
    <r>
      <rPr>
        <sz val="11"/>
        <color rgb="FF000000"/>
        <rFont val="Calibri"/>
        <family val="2"/>
      </rPr>
      <t xml:space="preserve">, for all quality characteristics listed in </t>
    </r>
    <r>
      <rPr>
        <b/>
        <sz val="11"/>
        <color rgb="FF000000"/>
        <rFont val="Calibri"/>
        <family val="2"/>
      </rPr>
      <t>Table 7</t>
    </r>
    <r>
      <rPr>
        <sz val="11"/>
        <color rgb="FF000000"/>
        <rFont val="Calibri"/>
        <family val="2"/>
      </rPr>
      <t xml:space="preserve">. 
12. Groundwater quality results must not exceed the limits in </t>
    </r>
    <r>
      <rPr>
        <b/>
        <sz val="11"/>
        <color rgb="FF000000"/>
        <rFont val="Calibri"/>
        <family val="2"/>
      </rPr>
      <t>Table 7</t>
    </r>
    <r>
      <rPr>
        <sz val="11"/>
        <color rgb="FF000000"/>
        <rFont val="Calibri"/>
        <family val="2"/>
      </rPr>
      <t xml:space="preserve">, for three consecutive results.   
13. Rehabilitated landforms have achieved a factor of safety (≥1.5).   
14. Rehabilitated landforms have achieved a stable condition when assessed by an AQP for:
a) Differential settlement; 
b) No evidence of salt rise; and 
c) All infrastructure to remain, are fit for purpose (including culverts).    </t>
    </r>
    <r>
      <rPr>
        <sz val="11"/>
        <color rgb="FF00B050"/>
        <rFont val="Calibri"/>
        <family val="2"/>
      </rPr>
      <t xml:space="preserve">                                                                                                               </t>
    </r>
  </si>
  <si>
    <t>Achievement of post mining land use (Low intensity grazing)</t>
  </si>
  <si>
    <r>
      <t xml:space="preserve">1. Sediment and erosion control structures removed once disturbed areas are classed as stable. 
2. Erosion assessment of final landform: no subsidence or significant (&gt;1m deep) erosion gullies for at least three (3) consecutive years; drainage follows intended and appropriate drainage paths.
3. Average sediment erosion rate of less than 5 t/ha/y has been achieved. 
4. Soil testing indicates the following parameters are met: 
a) Rootzone EC &lt;1.5 dS/m (1,500 uS/cm),
b) Soil pH &lt;9 and &gt;6 as measured at any part of the root zone, 
c) Exchangeable Sodium Percentage (ESP%) &lt;6% (at 0-10cm depth). 
5. Land suitability class of ≤3, based on the latest version of the 'Guidelines for Agricultural Land Evaluation in Queensland' as assessed by an AQP. 
6. Measured indices at rehabilitated sites for Low Intensity Grazing within a 50x5m plot:
a) ≥70% of the productivity (carrying capacity measured as pasture biomass) of that recorded at analogue sites described in </t>
    </r>
    <r>
      <rPr>
        <b/>
        <sz val="11"/>
        <color theme="1"/>
        <rFont val="Calibri"/>
        <family val="2"/>
      </rPr>
      <t>Table 8</t>
    </r>
    <r>
      <rPr>
        <sz val="11"/>
        <color theme="1"/>
        <rFont val="Calibri"/>
        <family val="2"/>
      </rPr>
      <t>; 
b) Flora cover</t>
    </r>
    <r>
      <rPr>
        <vertAlign val="superscript"/>
        <sz val="11"/>
        <color theme="1"/>
        <rFont val="Calibri"/>
        <family val="2"/>
      </rPr>
      <t xml:space="preserve">4 </t>
    </r>
    <r>
      <rPr>
        <sz val="11"/>
        <color theme="1"/>
        <rFont val="Calibri"/>
        <family val="2"/>
      </rPr>
      <t xml:space="preserve">≥48% and comparable to the analogue sites described in </t>
    </r>
    <r>
      <rPr>
        <b/>
        <sz val="11"/>
        <color theme="1"/>
        <rFont val="Calibri"/>
        <family val="2"/>
      </rPr>
      <t>Table 8</t>
    </r>
    <r>
      <rPr>
        <sz val="11"/>
        <color theme="1"/>
        <rFont val="Calibri"/>
        <family val="2"/>
      </rPr>
      <t>; 
c) Percentage groundcover</t>
    </r>
    <r>
      <rPr>
        <vertAlign val="superscript"/>
        <sz val="11"/>
        <color theme="1"/>
        <rFont val="Calibri"/>
        <family val="2"/>
      </rPr>
      <t>5</t>
    </r>
    <r>
      <rPr>
        <sz val="11"/>
        <color theme="1"/>
        <rFont val="Calibri"/>
        <family val="2"/>
      </rPr>
      <t xml:space="preserve"> ≥40% and comparable to the analogue sites described in </t>
    </r>
    <r>
      <rPr>
        <b/>
        <sz val="11"/>
        <color theme="1"/>
        <rFont val="Calibri"/>
        <family val="2"/>
      </rPr>
      <t>Table 8</t>
    </r>
    <r>
      <rPr>
        <sz val="11"/>
        <color theme="1"/>
        <rFont val="Calibri"/>
        <family val="2"/>
      </rPr>
      <t>; 
d) Category 3 restricted invasive plant species3 are no more than 10% greater than the percentage cover at analogue sites. 
7. Maintenance requirements for rehabilitated land is no greater than that required for the land prior to its disturbance. 
8. No evidence of erosion classified as Moderate and Severe</t>
    </r>
    <r>
      <rPr>
        <vertAlign val="superscript"/>
        <sz val="11"/>
        <color theme="1"/>
        <rFont val="Calibri"/>
        <family val="2"/>
      </rPr>
      <t>2</t>
    </r>
    <r>
      <rPr>
        <sz val="11"/>
        <color theme="1"/>
        <rFont val="Calibri"/>
        <family val="2"/>
      </rPr>
      <t xml:space="preserve">. 
9. Surface water quality monitored monthly during flow at, but not limited to, downstream locations specified in </t>
    </r>
    <r>
      <rPr>
        <b/>
        <sz val="11"/>
        <color theme="1"/>
        <rFont val="Calibri"/>
        <family val="2"/>
      </rPr>
      <t>Table 3</t>
    </r>
    <r>
      <rPr>
        <sz val="11"/>
        <color theme="1"/>
        <rFont val="Calibri"/>
        <family val="2"/>
      </rPr>
      <t xml:space="preserve"> must not exceed the limits in </t>
    </r>
    <r>
      <rPr>
        <b/>
        <sz val="11"/>
        <color theme="1"/>
        <rFont val="Calibri"/>
        <family val="2"/>
      </rPr>
      <t>Table 6</t>
    </r>
    <r>
      <rPr>
        <sz val="11"/>
        <color theme="1"/>
        <rFont val="Calibri"/>
        <family val="2"/>
      </rPr>
      <t xml:space="preserve">, for a minimum of 5 consecutive years. 
10. If the surface water quality exceeds criteria 9 above, the applicable reference site must be compared to the downstream site result; and quality measured at a downstream site must be equal to or less than the quality measured at the applicable reference site. 
11. For a minimum of five consecutive years groundwater must be monitored quarterly at, but not limited to, compliance bores specified in </t>
    </r>
    <r>
      <rPr>
        <b/>
        <sz val="11"/>
        <color theme="1"/>
        <rFont val="Calibri"/>
        <family val="2"/>
      </rPr>
      <t>Table 4</t>
    </r>
    <r>
      <rPr>
        <sz val="11"/>
        <color theme="1"/>
        <rFont val="Calibri"/>
        <family val="2"/>
      </rPr>
      <t xml:space="preserve">, for all quality characteristics listed in </t>
    </r>
    <r>
      <rPr>
        <b/>
        <sz val="11"/>
        <color theme="1"/>
        <rFont val="Calibri"/>
        <family val="2"/>
      </rPr>
      <t>Table 7</t>
    </r>
    <r>
      <rPr>
        <sz val="11"/>
        <color theme="1"/>
        <rFont val="Calibri"/>
        <family val="2"/>
      </rPr>
      <t xml:space="preserve">. 
12. Groundwater quality results must not exceed the limits in </t>
    </r>
    <r>
      <rPr>
        <b/>
        <sz val="11"/>
        <color theme="1"/>
        <rFont val="Calibri"/>
        <family val="2"/>
      </rPr>
      <t>Table 7</t>
    </r>
    <r>
      <rPr>
        <sz val="11"/>
        <color theme="1"/>
        <rFont val="Calibri"/>
        <family val="2"/>
      </rPr>
      <t xml:space="preserve">, for three consecutive years. 
</t>
    </r>
  </si>
  <si>
    <t xml:space="preserve">Installation of cover system/cap </t>
  </si>
  <si>
    <r>
      <t>1. WRD batter slopes ≤ 37 degrees to prevent erosion. 
2. All potentially acid forming materials placed within the WRD is completely encapsulated by compacted non-acid forming material of at least 5 m depth. 
3. All PAF material has been placed within the WRD to ensure the distance from the external batter to the encapsulated PAF will not allow seepage or sub-surface lateral flow of PAF contaminated water to be expressed along the external batters or toe. 
4. A "store and release" cover system has been constructed as per design criteria and certified by an AQP. 
5. Drainage rates from the cover system into the WRD are &lt;1x10</t>
    </r>
    <r>
      <rPr>
        <vertAlign val="superscript"/>
        <sz val="11"/>
        <color theme="1"/>
        <rFont val="Calibri"/>
        <family val="2"/>
      </rPr>
      <t>-8</t>
    </r>
    <r>
      <rPr>
        <sz val="11"/>
        <color theme="1"/>
        <rFont val="Calibri"/>
        <family val="2"/>
      </rPr>
      <t xml:space="preserve"> m/s. 
6. Soil oxygen levels are at concentrations that will not cause oxidation of PAF. 
7. Additional parameters will be measured by an AQP during cover construction and will include (at a minimum):
a) In-situ hydraulic conductivity or infiltrability of each layer of the cover system (mean±sd). 
b) Sampling for and subsequent measurement of soil moisture characteristic for each layer of the cover system; and
c) Sampling for and measurement of physical properties of each layer of the cover system including (at a minimum) texture/PSA, aggregate stability, bulk density (mean±sd). 
8. Representative sampling of capping material demonstrates absence or below trigger levels of PAF or other contaminated material as assessed by an AQP. 
9. Groundwater and surface water (including seepage) monitoring programs confirm the constructed cover is functioning as designed and there is no migration of contaminants. 
10. WRD sedimentation dam has been dewatered and sediment removed. </t>
    </r>
  </si>
  <si>
    <t>1) Insert new rows below the table to record more Rehabilitation Area Milestones for the project</t>
  </si>
  <si>
    <t>2) Ensure all Rehabilitation Milestones recorded in this table align with those included in the RA sheets in this form.</t>
  </si>
  <si>
    <t>3) See the PRCP guideline before developing site-specific Rehabilitation Area Milestones</t>
  </si>
  <si>
    <r>
      <rPr>
        <vertAlign val="superscript"/>
        <sz val="11"/>
        <color theme="1"/>
        <rFont val="Calibri"/>
        <family val="2"/>
        <scheme val="minor"/>
      </rPr>
      <t>1</t>
    </r>
    <r>
      <rPr>
        <sz val="11"/>
        <color theme="1"/>
        <rFont val="Calibri"/>
        <family val="2"/>
        <scheme val="minor"/>
      </rPr>
      <t xml:space="preserve">Appropriately qualified person means a person who has professional qualifications, training, skills or experience relevant to the nominated subject matter and can give authoritative assessment, advice and analysis on performance relating to the subject matter using the relevant protocols, standards, methods or literature. 
</t>
    </r>
    <r>
      <rPr>
        <vertAlign val="superscript"/>
        <sz val="11"/>
        <color theme="1"/>
        <rFont val="Calibri"/>
        <family val="2"/>
        <scheme val="minor"/>
      </rPr>
      <t/>
    </r>
  </si>
  <si>
    <r>
      <rPr>
        <vertAlign val="superscript"/>
        <sz val="11"/>
        <color theme="1"/>
        <rFont val="Calibri"/>
        <family val="2"/>
        <scheme val="minor"/>
      </rPr>
      <t>2</t>
    </r>
    <r>
      <rPr>
        <sz val="11"/>
        <color theme="1"/>
        <rFont val="Calibri"/>
        <family val="2"/>
        <scheme val="minor"/>
      </rPr>
      <t xml:space="preserve">Erosion classification framework: </t>
    </r>
  </si>
  <si>
    <t>Erosion classification</t>
  </si>
  <si>
    <t>Minor</t>
  </si>
  <si>
    <t>Moderate</t>
  </si>
  <si>
    <t>Severe</t>
  </si>
  <si>
    <t>Sheet erosion</t>
  </si>
  <si>
    <t>Shallow soil deposits downslope</t>
  </si>
  <si>
    <t>Partial exposure of roots; moderate soil deposits downslope, etc</t>
  </si>
  <si>
    <t>Loss of surface horizon; root exposure, etc</t>
  </si>
  <si>
    <t>Rill/gully erosion</t>
  </si>
  <si>
    <t>&lt;15 rills and &lt;0.3m deep</t>
  </si>
  <si>
    <t>15-30 rills and &lt;0.3m deep</t>
  </si>
  <si>
    <t>&gt;30 rills and/or any &gt;0.3m deep</t>
  </si>
  <si>
    <t xml:space="preserve">Tunnel erosion </t>
  </si>
  <si>
    <t>-</t>
  </si>
  <si>
    <t>Present</t>
  </si>
  <si>
    <t xml:space="preserve">Mass movement </t>
  </si>
  <si>
    <r>
      <rPr>
        <vertAlign val="superscript"/>
        <sz val="11"/>
        <color theme="1"/>
        <rFont val="Calibri"/>
        <family val="2"/>
        <scheme val="minor"/>
      </rPr>
      <t>3</t>
    </r>
    <r>
      <rPr>
        <sz val="11"/>
        <color theme="1"/>
        <rFont val="Calibri"/>
        <family val="2"/>
        <scheme val="minor"/>
      </rPr>
      <t xml:space="preserve">Australia and New Zealand Environment and Conservation Council, and Agriculture and Resource Management Council of Australia and New Zealand 2000 water quality guidelines. </t>
    </r>
  </si>
  <si>
    <t>Table 1 Seeding Mix for the Rehabilitation of the Project Site</t>
  </si>
  <si>
    <t>Scientific Name</t>
  </si>
  <si>
    <t>Common Name</t>
  </si>
  <si>
    <t>Note</t>
  </si>
  <si>
    <t>Triodia pungens (D)</t>
  </si>
  <si>
    <t>Soft Spinifex</t>
  </si>
  <si>
    <t>Community 1 (RE 1.11.2d), Community 2 (RE 1.11.3), Community 3 (RE 1.3.6x1b)</t>
  </si>
  <si>
    <t>Cymbopogon bombycinus (A)</t>
  </si>
  <si>
    <t>Citronella Grass</t>
  </si>
  <si>
    <t>Community 5 (RE 1.11.2x4) – rocky outcrops</t>
  </si>
  <si>
    <t>Triodia bitextura (D)</t>
  </si>
  <si>
    <t>Feathertop Spinifex</t>
  </si>
  <si>
    <t>Community 6 (RE 1.11.2x1b)</t>
  </si>
  <si>
    <t>Eriachne mucronata</t>
  </si>
  <si>
    <t>N/A</t>
  </si>
  <si>
    <t>Native species</t>
  </si>
  <si>
    <t>Themeda triandra</t>
  </si>
  <si>
    <t>Kangaroo Grass</t>
  </si>
  <si>
    <t>Native pasture species</t>
  </si>
  <si>
    <t>Dicanthium sericium</t>
  </si>
  <si>
    <t>Queensland Bluegrass</t>
  </si>
  <si>
    <t>Sorghum spp.</t>
  </si>
  <si>
    <t>Annual Sorghum</t>
  </si>
  <si>
    <t>Single-generation quick establishing groundcover</t>
  </si>
  <si>
    <t>Rhynchosia minima</t>
  </si>
  <si>
    <t>Least snout-bean</t>
  </si>
  <si>
    <t>Legume suited to north-west Queensland</t>
  </si>
  <si>
    <t>Vigna savi</t>
  </si>
  <si>
    <t>Cowpea</t>
  </si>
  <si>
    <t>Table 2 Tree and Shrub Species</t>
  </si>
  <si>
    <t>Tree Layer</t>
  </si>
  <si>
    <t>Eucalyptus leucophloia (D)</t>
  </si>
  <si>
    <t>Snappy Gum</t>
  </si>
  <si>
    <t>Community 1 (RE 1.11.2d), Community 2 (RE 1.11.3),</t>
  </si>
  <si>
    <t>Corymbia terminalis (A)</t>
  </si>
  <si>
    <t>Western Bloodwood</t>
  </si>
  <si>
    <t>Terminalia aridicola (A)</t>
  </si>
  <si>
    <t>Arid Peach</t>
  </si>
  <si>
    <t>Eucalyptus leucophylla (O)</t>
  </si>
  <si>
    <t>Cloncurry box</t>
  </si>
  <si>
    <t>Corymbia aparrerinja (O)</t>
  </si>
  <si>
    <t>Ghost Gum</t>
  </si>
  <si>
    <t>Community 1 (RE 1.11.2d),</t>
  </si>
  <si>
    <t>Atalaya hemiglauca</t>
  </si>
  <si>
    <t>Whitewood</t>
  </si>
  <si>
    <t>Suited to north-west Queensland</t>
  </si>
  <si>
    <t>Shrub Layer</t>
  </si>
  <si>
    <t>Acacia holosericea (D/A)</t>
  </si>
  <si>
    <t>Soapbush Wattle</t>
  </si>
  <si>
    <t>Acacia phlebocarpa (D)</t>
  </si>
  <si>
    <t>Tabletop Wattle</t>
  </si>
  <si>
    <t>Acacia chisholmii (SD)</t>
  </si>
  <si>
    <t>Turpentine</t>
  </si>
  <si>
    <t>Senna artmeisiodes subsp. helmsii</t>
  </si>
  <si>
    <t>Crinkled Cassia</t>
  </si>
  <si>
    <t>Senna artemisioides subsp. oligophylla</t>
  </si>
  <si>
    <t>Limestone Cassia</t>
  </si>
  <si>
    <t>Senna notabilis</t>
  </si>
  <si>
    <t>Cockroach Bush</t>
  </si>
  <si>
    <t>Key: D = Dominant, SD = Sub-dominant, A = Associated</t>
  </si>
  <si>
    <t>Table 3 Surface water monitoring site locations</t>
  </si>
  <si>
    <t>Monitoring Site</t>
  </si>
  <si>
    <t>Site Description</t>
  </si>
  <si>
    <t>Easting (GDA94 Zone 54)</t>
  </si>
  <si>
    <t>Northing (GDA94 Zone 54)</t>
  </si>
  <si>
    <t>Reference sites</t>
  </si>
  <si>
    <t>BASW09</t>
  </si>
  <si>
    <t>Drainage feature outside and northeast of disturbance footprint catchment</t>
  </si>
  <si>
    <t>BASW05</t>
  </si>
  <si>
    <t>Drainage feature southwest and outside of disturbance footprint catchment</t>
  </si>
  <si>
    <t xml:space="preserve">Downstream sites </t>
  </si>
  <si>
    <t>BASW01</t>
  </si>
  <si>
    <t>Watercourse at Mining Lease west boundary</t>
  </si>
  <si>
    <t>BASW04</t>
  </si>
  <si>
    <t>Watercourse downstream of North Pit</t>
  </si>
  <si>
    <t>BASW08</t>
  </si>
  <si>
    <t>Drainage feature at the top of the catchment (Mining Lease entry)</t>
  </si>
  <si>
    <t>BASW11</t>
  </si>
  <si>
    <t>Drainage feature upstream of junction with watercourse</t>
  </si>
  <si>
    <t xml:space="preserve">Table 4 Groundwater monitoring bore locations </t>
  </si>
  <si>
    <t>Monitoring Point</t>
  </si>
  <si>
    <t>Location (GDA94 - Zone 54)</t>
  </si>
  <si>
    <r>
      <t>Surface RL (m)</t>
    </r>
    <r>
      <rPr>
        <b/>
        <vertAlign val="superscript"/>
        <sz val="11"/>
        <color theme="1"/>
        <rFont val="Calibri"/>
        <family val="2"/>
        <scheme val="minor"/>
      </rPr>
      <t>a</t>
    </r>
  </si>
  <si>
    <r>
      <t>Total Depth (mbgl)</t>
    </r>
    <r>
      <rPr>
        <b/>
        <vertAlign val="superscript"/>
        <sz val="11"/>
        <color theme="1"/>
        <rFont val="Calibri"/>
        <family val="2"/>
        <scheme val="minor"/>
      </rPr>
      <t>b</t>
    </r>
  </si>
  <si>
    <t>Screened Interval (mbgl)</t>
  </si>
  <si>
    <t xml:space="preserve">Easting </t>
  </si>
  <si>
    <t>Northing</t>
  </si>
  <si>
    <t>Compliance bores</t>
  </si>
  <si>
    <t>BAWB05</t>
  </si>
  <si>
    <t>35-102</t>
  </si>
  <si>
    <t>Bore E</t>
  </si>
  <si>
    <t>28-83</t>
  </si>
  <si>
    <t>BAWB01</t>
  </si>
  <si>
    <t>20-101</t>
  </si>
  <si>
    <t>BAWB02</t>
  </si>
  <si>
    <t>96-102</t>
  </si>
  <si>
    <t>BAWB03</t>
  </si>
  <si>
    <t>50-102</t>
  </si>
  <si>
    <t>BAWB04</t>
  </si>
  <si>
    <t>94-100</t>
  </si>
  <si>
    <t>BAWB07</t>
  </si>
  <si>
    <t>18-146</t>
  </si>
  <si>
    <t>BAWBR1</t>
  </si>
  <si>
    <t xml:space="preserve"> 5-6</t>
  </si>
  <si>
    <t>BAWBR2</t>
  </si>
  <si>
    <t xml:space="preserve"> 2-3</t>
  </si>
  <si>
    <t>BAWBR3</t>
  </si>
  <si>
    <t xml:space="preserve"> 3-4</t>
  </si>
  <si>
    <t>Seepage bores</t>
  </si>
  <si>
    <t>Seepage Bore 1a</t>
  </si>
  <si>
    <t xml:space="preserve"> 1-5</t>
  </si>
  <si>
    <t>Seepage Bore 1b</t>
  </si>
  <si>
    <t xml:space="preserve"> 5-15</t>
  </si>
  <si>
    <t>Seepage Bore 2a</t>
  </si>
  <si>
    <t>Seepage Bore 2b</t>
  </si>
  <si>
    <t>Seepage Bore 3a</t>
  </si>
  <si>
    <t>Seepage Bore 3b</t>
  </si>
  <si>
    <t>Seepage Bore 4a</t>
  </si>
  <si>
    <t>Seepage Bore 4b</t>
  </si>
  <si>
    <r>
      <t>a</t>
    </r>
    <r>
      <rPr>
        <sz val="11"/>
        <color theme="1"/>
        <rFont val="Calibri"/>
        <family val="2"/>
        <scheme val="minor"/>
      </rPr>
      <t xml:space="preserve">RL must be measured to the nearest 5cm from top of the bore casing
</t>
    </r>
    <r>
      <rPr>
        <vertAlign val="superscript"/>
        <sz val="11"/>
        <color theme="1"/>
        <rFont val="Calibri"/>
        <family val="2"/>
        <scheme val="minor"/>
      </rPr>
      <t>b</t>
    </r>
    <r>
      <rPr>
        <sz val="11"/>
        <color theme="1"/>
        <rFont val="Calibri"/>
        <family val="2"/>
        <scheme val="minor"/>
      </rPr>
      <t xml:space="preserve">Metres below ground level
</t>
    </r>
  </si>
  <si>
    <t>Table 5 Water quality limits for North and South Pits, and WRD Sedimentation Dam</t>
  </si>
  <si>
    <t>Quality Characteristic</t>
  </si>
  <si>
    <t>Water Quality Limit (mg/L)</t>
  </si>
  <si>
    <t>pH (Ph units)</t>
  </si>
  <si>
    <t xml:space="preserve"> 5-9</t>
  </si>
  <si>
    <t>Total Dissolved Solids</t>
  </si>
  <si>
    <t>Arsenic</t>
  </si>
  <si>
    <t>Cadmium</t>
  </si>
  <si>
    <t>Calcium</t>
  </si>
  <si>
    <t>Copper</t>
  </si>
  <si>
    <t>Fluoride</t>
  </si>
  <si>
    <t>Iron</t>
  </si>
  <si>
    <t>Lead</t>
  </si>
  <si>
    <t>Magnesium</t>
  </si>
  <si>
    <t>Manganese</t>
  </si>
  <si>
    <t>Nitrate</t>
  </si>
  <si>
    <t>Nitrite</t>
  </si>
  <si>
    <t>Sulfate</t>
  </si>
  <si>
    <t>Total hardness</t>
  </si>
  <si>
    <t>1,000 (as CaCO3)</t>
  </si>
  <si>
    <t>Zinc</t>
  </si>
  <si>
    <t xml:space="preserve">Limits for metals and metalloids apply to total results. </t>
  </si>
  <si>
    <t>Limit</t>
  </si>
  <si>
    <t>pH (pH units)</t>
  </si>
  <si>
    <t>7.5-9</t>
  </si>
  <si>
    <r>
      <t>Electrical Conductivity (</t>
    </r>
    <r>
      <rPr>
        <sz val="11"/>
        <color theme="1"/>
        <rFont val="Calibri"/>
        <family val="2"/>
      </rPr>
      <t>µS/cm)</t>
    </r>
  </si>
  <si>
    <t>Turbidity (NTU)</t>
  </si>
  <si>
    <t>Sulfate (mg/L)</t>
  </si>
  <si>
    <t>Fluoride (mg/L)</t>
  </si>
  <si>
    <t>Arsenic (mg/L)</t>
  </si>
  <si>
    <t>Barium (mg/L)</t>
  </si>
  <si>
    <t>Bismuth (mg/L)</t>
  </si>
  <si>
    <t>Cobalt (mg/L)</t>
  </si>
  <si>
    <t>Chromium (mg/L)</t>
  </si>
  <si>
    <t>Copper (mg/L)</t>
  </si>
  <si>
    <t>Molybdenum (mg/L)</t>
  </si>
  <si>
    <t>Nickel (mg/L)</t>
  </si>
  <si>
    <t>Selenium (mg/L)</t>
  </si>
  <si>
    <t>Uranium (mg/L)</t>
  </si>
  <si>
    <t>Major ions (mg/L) (calcium, chloride, magnesium, potassium, sodium, bicarbonate, carbonate)</t>
  </si>
  <si>
    <t>NA</t>
  </si>
  <si>
    <t xml:space="preserve">Notes: 
All metals and metalloids must be measured as 'dissolved' (from analysis of a field filtered sample) and total (unfiltered). 
Limits for metals and metalloids apply to dissolved results. </t>
  </si>
  <si>
    <t>Table 7 Groundwater quality limits</t>
  </si>
  <si>
    <r>
      <t>Quality Characteristic</t>
    </r>
    <r>
      <rPr>
        <b/>
        <vertAlign val="superscript"/>
        <sz val="11"/>
        <color theme="1"/>
        <rFont val="Calibri"/>
        <family val="2"/>
        <scheme val="minor"/>
      </rPr>
      <t>a</t>
    </r>
  </si>
  <si>
    <t>Bore(s)</t>
  </si>
  <si>
    <r>
      <t>Limit</t>
    </r>
    <r>
      <rPr>
        <b/>
        <vertAlign val="superscript"/>
        <sz val="11"/>
        <color theme="1"/>
        <rFont val="Calibri"/>
        <family val="2"/>
        <scheme val="minor"/>
      </rPr>
      <t>b</t>
    </r>
  </si>
  <si>
    <t>BAWB01, BAWB02, BAWB03, BAWB04, BAWB05, BAWB07, BAWBR1, BAWBR2, BAWBR3, Bore E</t>
  </si>
  <si>
    <t>7.0 – 8.5</t>
  </si>
  <si>
    <t>EC (μS/cm)</t>
  </si>
  <si>
    <t>BAWB01, BAWB02, BAWB07</t>
  </si>
  <si>
    <t>BAWB03, BAWB04, BAWB05, BAWBR1, BAWBR2, BAWBR3, Bore E</t>
  </si>
  <si>
    <t>BAWB01, BAWB03, BAWB05, BAWB07, BAWBR1, BAWBR2, BAWBR3, Bore E</t>
  </si>
  <si>
    <t>BAWB02, BAWB03, BAWB04, BAWB05, BAWBR1, BAWBR2, BAWBR3</t>
  </si>
  <si>
    <t>BAWB01, BAWB07, Bore E</t>
  </si>
  <si>
    <r>
      <t>0.13</t>
    </r>
    <r>
      <rPr>
        <vertAlign val="superscript"/>
        <sz val="11"/>
        <color theme="1"/>
        <rFont val="Calibri"/>
        <family val="2"/>
        <scheme val="minor"/>
      </rPr>
      <t>c</t>
    </r>
  </si>
  <si>
    <t>Barium</t>
  </si>
  <si>
    <t>BAWB01, BAWB02, BAWB03, BAWB07, BAWBR1, BAWBR2, BAWBR3, Bore E</t>
  </si>
  <si>
    <t>Bismuth</t>
  </si>
  <si>
    <r>
      <t>0.0007</t>
    </r>
    <r>
      <rPr>
        <vertAlign val="superscript"/>
        <sz val="11"/>
        <color theme="1"/>
        <rFont val="Calibri"/>
        <family val="2"/>
        <scheme val="minor"/>
      </rPr>
      <t>d</t>
    </r>
  </si>
  <si>
    <t>Cobalt</t>
  </si>
  <si>
    <t>BAWB02, BAWB03, BAWB04, BAWB05, BAWB07, BAWBR1, BAWBR2, BAWBR3, Bore E</t>
  </si>
  <si>
    <r>
      <t>0.0014</t>
    </r>
    <r>
      <rPr>
        <vertAlign val="superscript"/>
        <sz val="11"/>
        <color theme="1"/>
        <rFont val="Calibri"/>
        <family val="2"/>
        <scheme val="minor"/>
      </rPr>
      <t>d</t>
    </r>
  </si>
  <si>
    <t>Chromium</t>
  </si>
  <si>
    <r>
      <t>0.001</t>
    </r>
    <r>
      <rPr>
        <vertAlign val="superscript"/>
        <sz val="11"/>
        <color theme="1"/>
        <rFont val="Calibri"/>
        <family val="2"/>
        <scheme val="minor"/>
      </rPr>
      <t>c</t>
    </r>
  </si>
  <si>
    <t>Molybdenum</t>
  </si>
  <si>
    <r>
      <t>0.034</t>
    </r>
    <r>
      <rPr>
        <vertAlign val="superscript"/>
        <sz val="11"/>
        <color theme="1"/>
        <rFont val="Calibri"/>
        <family val="2"/>
        <scheme val="minor"/>
      </rPr>
      <t>c</t>
    </r>
  </si>
  <si>
    <t>Nickel</t>
  </si>
  <si>
    <r>
      <t>0.011</t>
    </r>
    <r>
      <rPr>
        <vertAlign val="superscript"/>
        <sz val="11"/>
        <color theme="1"/>
        <rFont val="Calibri"/>
        <family val="2"/>
        <scheme val="minor"/>
      </rPr>
      <t>c</t>
    </r>
  </si>
  <si>
    <t>Selenium</t>
  </si>
  <si>
    <t>Uranium</t>
  </si>
  <si>
    <t>Major cations</t>
  </si>
  <si>
    <t>For interpretation only</t>
  </si>
  <si>
    <t>Major anions</t>
  </si>
  <si>
    <t>Total Hardness</t>
  </si>
  <si>
    <t xml:space="preserve">Notes:
a All metals and metalloids must be measured as 'dissolved' (from analysis of a field filtered sample) and total. 
Limits for metals and metalloids apply to dissolved results. 
b Derived from site-specific values, based off dissolved concentration of metals (95th percentiles). 
c ANZG 2018 95% aquatic species protection level for slightly to moderately disturbed ecosystem. 
d ANZG low reliability metals and metalloids. </t>
  </si>
  <si>
    <t>Table 8 Analogue sites</t>
  </si>
  <si>
    <t>DOMAIN(S)</t>
  </si>
  <si>
    <t>POST-MINE LAND USE</t>
  </si>
  <si>
    <t>DESCRIPTION</t>
  </si>
  <si>
    <t>ANALOGUE SITE ID</t>
  </si>
  <si>
    <t>PROPOSED LOCATION (GDA94)</t>
  </si>
  <si>
    <t>LATITUDE</t>
  </si>
  <si>
    <t>LONGITUDE</t>
  </si>
  <si>
    <t>Waste rock dump (WRD)</t>
  </si>
  <si>
    <t>Native ecosystem</t>
  </si>
  <si>
    <t>Areas field verified as RE 1.11.8, with steep slopes which are sparsely vegetated, representative of the side batters of the WRD (37 degrees).</t>
  </si>
  <si>
    <t>A1.1</t>
  </si>
  <si>
    <t>A1.2</t>
  </si>
  <si>
    <t>A2.1</t>
  </si>
  <si>
    <t>A2.2</t>
  </si>
  <si>
    <t>Areas field verified as RE 1.11.2/1.11.3. Areas of flatter terrain will be selected, representative of the top of the WRD.</t>
  </si>
  <si>
    <t>A3.1</t>
  </si>
  <si>
    <t>A4.1</t>
  </si>
  <si>
    <t>A4.2</t>
  </si>
  <si>
    <t>Ancillary infrastructure (ROM pad, roads, exploration)</t>
  </si>
  <si>
    <t>Low intensity grazing</t>
  </si>
  <si>
    <t>Areas field verified as RE 1.11.2/1.11.3. Areas of undulating terrain with native grass species (preferred by cattle) will be selected, to represent low intensity grazing.</t>
  </si>
  <si>
    <t>A5.1</t>
  </si>
  <si>
    <t>A5.2</t>
  </si>
  <si>
    <t>A6.1</t>
  </si>
  <si>
    <t>A6.2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</si>
</sst>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mm/yy;@"/>
    <numFmt numFmtId="165" formatCode="d/mm/yyyy;@"/>
  </numFmts>
  <fonts count="24"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10"/>
      <color rgb="FF404040"/>
      <name val="Arial"/>
      <family val="2"/>
    </font>
    <font>
      <sz val="11"/>
      <name val="Calibri"/>
      <family val="2"/>
      <scheme val="minor"/>
    </font>
    <font>
      <sz val="8"/>
      <name val="Calibri"/>
      <family val="2"/>
      <scheme val="minor"/>
    </font>
    <font>
      <sz val="11"/>
      <color rgb="FFFF0000"/>
      <name val="Calibri"/>
      <family val="2"/>
      <scheme val="minor"/>
    </font>
    <font>
      <b/>
      <sz val="11"/>
      <color rgb="FF000000"/>
      <name val="Calibri"/>
      <family val="2"/>
      <scheme val="minor"/>
    </font>
    <font>
      <sz val="11"/>
      <color rgb="FF000000"/>
      <name val="Calibri"/>
      <family val="2"/>
      <scheme val="minor"/>
    </font>
    <font>
      <sz val="11"/>
      <color theme="1"/>
      <name val="Calibri"/>
      <family val="2"/>
    </font>
    <font>
      <sz val="11"/>
      <color rgb="FF000000"/>
      <name val="Calibri"/>
      <family val="2"/>
    </font>
    <font>
      <i/>
      <sz val="11"/>
      <color theme="1"/>
      <name val="Calibri"/>
      <family val="2"/>
      <scheme val="minor"/>
    </font>
    <font>
      <sz val="11"/>
      <name val="Calibri"/>
      <family val="2"/>
    </font>
    <font>
      <sz val="11"/>
      <color rgb="FF00B050"/>
      <name val="Calibri"/>
      <family val="2"/>
    </font>
    <font>
      <vertAlign val="superscript"/>
      <sz val="11"/>
      <color theme="1"/>
      <name val="Calibri"/>
      <family val="2"/>
      <scheme val="minor"/>
    </font>
    <font>
      <b/>
      <sz val="11"/>
      <name val="Calibri"/>
      <family val="2"/>
      <scheme val="minor"/>
    </font>
    <font>
      <vertAlign val="superscript"/>
      <sz val="11"/>
      <name val="Calibri"/>
      <family val="2"/>
    </font>
    <font>
      <b/>
      <sz val="11"/>
      <name val="Calibri"/>
      <family val="2"/>
    </font>
    <font>
      <b/>
      <sz val="11"/>
      <color rgb="FF000000"/>
      <name val="Calibri"/>
      <family val="2"/>
    </font>
    <font>
      <vertAlign val="superscript"/>
      <sz val="11"/>
      <color rgb="FF000000"/>
      <name val="Calibri"/>
      <family val="2"/>
    </font>
    <font>
      <b/>
      <sz val="11"/>
      <color theme="1"/>
      <name val="Calibri"/>
      <family val="2"/>
    </font>
    <font>
      <vertAlign val="superscript"/>
      <sz val="11"/>
      <color theme="1"/>
      <name val="Calibri"/>
      <family val="2"/>
    </font>
    <font>
      <b/>
      <vertAlign val="superscript"/>
      <sz val="11"/>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103">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0" fillId="2" borderId="1" xfId="0" applyFill="1" applyBorder="1" applyAlignment="1">
      <alignment horizontal="left" vertical="center" wrapText="1"/>
    </xf>
    <xf numFmtId="0" fontId="5" fillId="2" borderId="1" xfId="0" applyFont="1" applyFill="1" applyBorder="1" applyAlignment="1">
      <alignment horizontal="left" vertical="center" wrapText="1"/>
    </xf>
    <xf numFmtId="0" fontId="0" fillId="2" borderId="10" xfId="0" applyFill="1" applyBorder="1" applyAlignment="1">
      <alignment horizontal="left" vertical="center" wrapText="1"/>
    </xf>
    <xf numFmtId="0" fontId="7" fillId="0" borderId="0" xfId="0" applyFont="1"/>
    <xf numFmtId="0" fontId="8" fillId="5" borderId="4" xfId="0" applyFont="1" applyFill="1" applyBorder="1"/>
    <xf numFmtId="0" fontId="9" fillId="2" borderId="1" xfId="0" applyFont="1" applyFill="1" applyBorder="1" applyAlignment="1">
      <alignment horizontal="left" vertical="center" wrapText="1"/>
    </xf>
    <xf numFmtId="0" fontId="9" fillId="8" borderId="1" xfId="0" applyFont="1" applyFill="1" applyBorder="1" applyAlignment="1">
      <alignment horizontal="center" vertical="center"/>
    </xf>
    <xf numFmtId="0" fontId="8" fillId="5" borderId="6" xfId="0" applyFont="1" applyFill="1" applyBorder="1"/>
    <xf numFmtId="0" fontId="0" fillId="0" borderId="2" xfId="0" applyBorder="1" applyAlignment="1">
      <alignment horizontal="left" vertical="top" wrapText="1"/>
    </xf>
    <xf numFmtId="0" fontId="5" fillId="0" borderId="2" xfId="0" applyFont="1" applyBorder="1" applyAlignment="1">
      <alignment horizontal="left" vertical="top" wrapText="1"/>
    </xf>
    <xf numFmtId="0" fontId="13" fillId="0" borderId="2" xfId="0" applyFont="1" applyBorder="1" applyAlignment="1">
      <alignment horizontal="left" vertical="top" wrapText="1"/>
    </xf>
    <xf numFmtId="0" fontId="10" fillId="0" borderId="2" xfId="0" applyFont="1" applyBorder="1" applyAlignment="1">
      <alignment horizontal="left" vertical="top" wrapText="1"/>
    </xf>
    <xf numFmtId="0" fontId="11" fillId="0" borderId="5" xfId="0" applyFont="1" applyBorder="1" applyAlignment="1">
      <alignment horizontal="left" vertical="top" wrapText="1"/>
    </xf>
    <xf numFmtId="0" fontId="10" fillId="0" borderId="1" xfId="0" applyFont="1" applyBorder="1" applyAlignment="1">
      <alignment horizontal="left" vertical="top" wrapText="1"/>
    </xf>
    <xf numFmtId="0" fontId="1" fillId="0" borderId="15" xfId="0" applyFont="1" applyBorder="1"/>
    <xf numFmtId="0" fontId="0" fillId="0" borderId="15" xfId="0" applyBorder="1"/>
    <xf numFmtId="16" fontId="0" fillId="0" borderId="0" xfId="0" applyNumberFormat="1"/>
    <xf numFmtId="0" fontId="0" fillId="0" borderId="15" xfId="0" applyBorder="1" applyAlignment="1">
      <alignment horizontal="left"/>
    </xf>
    <xf numFmtId="16" fontId="0" fillId="0" borderId="15" xfId="0" applyNumberFormat="1" applyBorder="1" applyAlignment="1">
      <alignment horizontal="left"/>
    </xf>
    <xf numFmtId="0" fontId="12" fillId="0" borderId="15" xfId="0" applyFont="1" applyBorder="1" applyAlignment="1">
      <alignment horizontal="center"/>
    </xf>
    <xf numFmtId="0" fontId="0" fillId="0" borderId="15" xfId="0" applyBorder="1" applyAlignment="1">
      <alignment horizontal="center"/>
    </xf>
    <xf numFmtId="0" fontId="1" fillId="2" borderId="15" xfId="0" applyFont="1" applyFill="1" applyBorder="1" applyAlignment="1">
      <alignment horizontal="center"/>
    </xf>
    <xf numFmtId="3" fontId="0" fillId="0" borderId="0" xfId="0" applyNumberFormat="1"/>
    <xf numFmtId="0" fontId="0" fillId="0" borderId="0" xfId="0" applyAlignment="1">
      <alignment horizontal="left"/>
    </xf>
    <xf numFmtId="0" fontId="1" fillId="4" borderId="15" xfId="0" applyFont="1" applyFill="1" applyBorder="1"/>
    <xf numFmtId="3" fontId="0" fillId="0" borderId="15" xfId="0" applyNumberFormat="1" applyBorder="1" applyAlignment="1">
      <alignment horizontal="left"/>
    </xf>
    <xf numFmtId="0" fontId="0" fillId="0" borderId="15" xfId="0" applyBorder="1" applyAlignment="1">
      <alignment horizontal="left" vertical="center"/>
    </xf>
    <xf numFmtId="0" fontId="0" fillId="0" borderId="15" xfId="0" applyBorder="1" applyAlignment="1">
      <alignment wrapText="1"/>
    </xf>
    <xf numFmtId="0" fontId="0" fillId="0" borderId="0" xfId="0" applyAlignment="1">
      <alignment vertical="top" wrapText="1"/>
    </xf>
    <xf numFmtId="0" fontId="1" fillId="0" borderId="15" xfId="0" applyFont="1" applyBorder="1" applyAlignment="1">
      <alignment vertical="top" wrapText="1"/>
    </xf>
    <xf numFmtId="0" fontId="1" fillId="0" borderId="15" xfId="0" applyFont="1" applyBorder="1" applyAlignment="1">
      <alignment horizontal="left"/>
    </xf>
    <xf numFmtId="0" fontId="0" fillId="0" borderId="15" xfId="0" applyBorder="1" applyAlignment="1">
      <alignment vertical="top"/>
    </xf>
    <xf numFmtId="0" fontId="0" fillId="0" borderId="15" xfId="0" applyBorder="1" applyAlignment="1">
      <alignment vertical="top" wrapText="1"/>
    </xf>
    <xf numFmtId="0" fontId="1" fillId="0" borderId="15" xfId="0" applyFont="1" applyBorder="1" applyAlignment="1">
      <alignment horizontal="left" vertical="top"/>
    </xf>
    <xf numFmtId="0" fontId="0" fillId="0" borderId="15" xfId="0" applyBorder="1" applyAlignment="1">
      <alignment horizontal="left" vertical="top"/>
    </xf>
    <xf numFmtId="0" fontId="0" fillId="0" borderId="19" xfId="0" applyBorder="1"/>
    <xf numFmtId="165" fontId="7" fillId="7" borderId="1" xfId="0" applyNumberFormat="1" applyFont="1" applyFill="1" applyBorder="1" applyAlignment="1">
      <alignment horizontal="center" vertical="center"/>
    </xf>
    <xf numFmtId="165" fontId="0" fillId="7" borderId="10" xfId="0" applyNumberFormat="1" applyFill="1" applyBorder="1" applyAlignment="1">
      <alignment horizontal="center" vertical="center"/>
    </xf>
    <xf numFmtId="165" fontId="5" fillId="7" borderId="10" xfId="0" applyNumberFormat="1" applyFont="1" applyFill="1" applyBorder="1" applyAlignment="1">
      <alignment horizontal="center" vertical="center"/>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5" borderId="1" xfId="0" applyFont="1" applyFill="1" applyBorder="1" applyAlignment="1">
      <alignment horizontal="left" vertical="center" wrapText="1"/>
    </xf>
    <xf numFmtId="165" fontId="7" fillId="2" borderId="1" xfId="0" applyNumberFormat="1" applyFont="1" applyFill="1" applyBorder="1" applyAlignment="1">
      <alignment horizontal="center"/>
    </xf>
    <xf numFmtId="0" fontId="1" fillId="5" borderId="1" xfId="0" applyFont="1" applyFill="1" applyBorder="1" applyAlignment="1">
      <alignment horizontal="left" vertical="center"/>
    </xf>
    <xf numFmtId="0" fontId="0" fillId="2" borderId="1" xfId="0" applyFill="1" applyBorder="1" applyAlignment="1">
      <alignment horizont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9" fillId="2" borderId="1" xfId="0" applyFont="1" applyFill="1" applyBorder="1" applyAlignment="1">
      <alignment horizontal="center"/>
    </xf>
    <xf numFmtId="0" fontId="10" fillId="2" borderId="1" xfId="0" applyFont="1" applyFill="1" applyBorder="1" applyAlignment="1">
      <alignment horizontal="center"/>
    </xf>
    <xf numFmtId="0" fontId="0" fillId="0" borderId="1" xfId="0" applyBorder="1" applyAlignment="1">
      <alignment horizontal="center"/>
    </xf>
    <xf numFmtId="0" fontId="0" fillId="2" borderId="1" xfId="0" applyFill="1" applyBorder="1" applyAlignment="1">
      <alignment horizontal="center" wrapText="1"/>
    </xf>
    <xf numFmtId="0" fontId="0" fillId="0" borderId="0" xfId="0" applyAlignment="1">
      <alignment vertical="top" wrapText="1"/>
    </xf>
    <xf numFmtId="0" fontId="0" fillId="0" borderId="0" xfId="0"/>
    <xf numFmtId="0" fontId="1" fillId="0" borderId="18" xfId="0" applyFont="1" applyBorder="1" applyAlignment="1">
      <alignment horizontal="left"/>
    </xf>
    <xf numFmtId="0" fontId="1" fillId="0" borderId="15" xfId="0" applyFont="1" applyBorder="1"/>
    <xf numFmtId="0" fontId="0" fillId="0" borderId="16" xfId="0" applyBorder="1" applyAlignment="1">
      <alignment horizontal="center"/>
    </xf>
    <xf numFmtId="0" fontId="0" fillId="0" borderId="17" xfId="0" applyBorder="1" applyAlignment="1">
      <alignment horizontal="center"/>
    </xf>
    <xf numFmtId="0" fontId="1" fillId="0" borderId="0" xfId="0" applyFont="1"/>
    <xf numFmtId="0" fontId="15" fillId="0" borderId="17" xfId="0" applyFont="1" applyBorder="1" applyAlignment="1">
      <alignment horizontal="left" vertical="top" wrapText="1"/>
    </xf>
    <xf numFmtId="0" fontId="15" fillId="0" borderId="17" xfId="0" applyFont="1" applyBorder="1" applyAlignment="1">
      <alignment horizontal="left" vertical="top"/>
    </xf>
    <xf numFmtId="0" fontId="1" fillId="0" borderId="15" xfId="0" applyFont="1" applyBorder="1" applyAlignment="1">
      <alignment horizontal="center"/>
    </xf>
    <xf numFmtId="0" fontId="1" fillId="0" borderId="15" xfId="0" applyFont="1" applyBorder="1" applyAlignment="1">
      <alignment vertical="center"/>
    </xf>
    <xf numFmtId="0" fontId="1" fillId="0" borderId="15" xfId="0" applyFont="1" applyBorder="1" applyAlignment="1">
      <alignment horizontal="center" vertical="center"/>
    </xf>
    <xf numFmtId="0" fontId="0" fillId="0" borderId="17" xfId="0" applyBorder="1"/>
    <xf numFmtId="0" fontId="0" fillId="0" borderId="17" xfId="0" applyBorder="1" applyAlignment="1">
      <alignment vertical="top" wrapText="1"/>
    </xf>
    <xf numFmtId="0" fontId="0" fillId="0" borderId="17" xfId="0" applyBorder="1" applyAlignment="1">
      <alignment vertical="top"/>
    </xf>
    <xf numFmtId="0" fontId="0" fillId="0" borderId="15" xfId="0" applyBorder="1" applyAlignment="1">
      <alignment horizontal="left" vertical="center"/>
    </xf>
    <xf numFmtId="0" fontId="0" fillId="0" borderId="15" xfId="0" applyBorder="1" applyAlignment="1">
      <alignment vertical="top"/>
    </xf>
    <xf numFmtId="0" fontId="0" fillId="0" borderId="15" xfId="0" applyBorder="1"/>
    <xf numFmtId="0" fontId="1" fillId="0" borderId="15" xfId="0" applyFont="1" applyBorder="1" applyAlignment="1">
      <alignment horizontal="left" vertical="top"/>
    </xf>
    <xf numFmtId="0" fontId="0" fillId="0" borderId="15" xfId="0" applyBorder="1" applyAlignment="1">
      <alignment horizontal="left" vertical="top" wrapText="1"/>
    </xf>
    <xf numFmtId="0" fontId="0" fillId="0" borderId="15" xfId="0" applyBorder="1" applyAlignment="1">
      <alignment horizontal="left" vertical="top"/>
    </xf>
  </cellXfs>
  <cellStyles count="1">
    <cellStyle name="Normal" xfId="0" builtinId="0"/>
  </cellStyles>
  <dxfs count="247">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246"/>
      <tableStyleElement type="firstColumn" dxfId="245"/>
    </tableStyle>
    <tableStyle name="Table Style 2" pivot="0" count="2" xr9:uid="{00000000-0011-0000-FFFF-FFFF01000000}">
      <tableStyleElement type="wholeTable" dxfId="244"/>
      <tableStyleElement type="firstColumn" dxfId="243"/>
    </tableStyle>
    <tableStyle name="Table Style 3" pivot="0" count="4" xr9:uid="{00000000-0011-0000-FFFF-FFFF02000000}">
      <tableStyleElement type="wholeTable" dxfId="242"/>
      <tableStyleElement type="headerRow" dxfId="241"/>
      <tableStyleElement type="firstColumn" dxfId="240"/>
      <tableStyleElement type="secondColumnStripe" dxfId="23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142875</xdr:rowOff>
    </xdr:from>
    <xdr:to>
      <xdr:col>19</xdr:col>
      <xdr:colOff>38100</xdr:colOff>
      <xdr:row>99</xdr:row>
      <xdr:rowOff>5292</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0" y="904875"/>
          <a:ext cx="11620500"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228600</xdr:colOff>
      <xdr:row>13</xdr:row>
      <xdr:rowOff>95250</xdr:rowOff>
    </xdr:from>
    <xdr:to>
      <xdr:col>18</xdr:col>
      <xdr:colOff>238125</xdr:colOff>
      <xdr:row>98</xdr:row>
      <xdr:rowOff>65617</xdr:rowOff>
    </xdr:to>
    <xdr:sp macro="" textlink="">
      <xdr:nvSpPr>
        <xdr:cNvPr id="3" name="TextBox 2">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2000000}"/>
            </a:ext>
          </a:extLst>
        </xdr:cNvPr>
        <xdr:cNvSpPr txBox="1"/>
      </xdr:nvSpPr>
      <xdr:spPr>
        <a:xfrm>
          <a:off x="838200" y="2571750"/>
          <a:ext cx="10372725"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1</xdr:col>
      <xdr:colOff>123825</xdr:colOff>
      <xdr:row>99</xdr:row>
      <xdr:rowOff>169332</xdr:rowOff>
    </xdr:from>
    <xdr:to>
      <xdr:col>18</xdr:col>
      <xdr:colOff>123825</xdr:colOff>
      <xdr:row>101</xdr:row>
      <xdr:rowOff>137583</xdr:rowOff>
    </xdr:to>
    <xdr:sp macro="" textlink="">
      <xdr:nvSpPr>
        <xdr:cNvPr id="4" name="TextBox 3">
          <a:extLst>
            <a:ext uri="{FF2B5EF4-FFF2-40B4-BE49-F238E27FC236}">
              <a16:creationId xmlns:a16="http://schemas.microsoft.com/office/drawing/2014/main" id="{00000000-0008-0000-0000-000004000000}"/>
            </a:ext>
            <a:ext uri="{147F2762-F138-4A5C-976F-8EAC2B608ADB}">
              <a16:predDERef xmlns:a16="http://schemas.microsoft.com/office/drawing/2014/main" pred="{00000000-0008-0000-0000-000003000000}"/>
            </a:ext>
          </a:extLst>
        </xdr:cNvPr>
        <xdr:cNvSpPr txBox="1"/>
      </xdr:nvSpPr>
      <xdr:spPr>
        <a:xfrm>
          <a:off x="733425" y="18085857"/>
          <a:ext cx="10363200" cy="330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602F2F-34B5-43C9-A4C0-44F424062FDD}" name="Table22" displayName="Table22" ref="A7:K9" headerRowCount="0" totalsRowShown="0" headerRowDxfId="238" headerRowBorderDxfId="237" tableBorderDxfId="236" totalsRowBorderDxfId="235">
  <tableColumns count="11">
    <tableColumn id="1" xr3:uid="{2BC561C0-876A-44BC-BC9A-364C6588EB28}" name="Column1" headerRowDxfId="234" dataDxfId="233"/>
    <tableColumn id="2" xr3:uid="{54640AF8-26D5-42CC-A5A9-060BD8051697}" name="Column2" headerRowDxfId="232" dataDxfId="231"/>
    <tableColumn id="3" xr3:uid="{A838C19E-975D-47F2-B6EF-C94F706A9917}" name="Column3" headerRowDxfId="230" dataDxfId="229"/>
    <tableColumn id="4" xr3:uid="{6AE7A791-231C-4B4A-9AF6-FEB2D520A1B5}" name="Column4" headerRowDxfId="228" dataDxfId="227"/>
    <tableColumn id="5" xr3:uid="{301C8D61-5759-4575-8E1E-BB7C3D96BD79}" name="Column5" headerRowDxfId="226" dataDxfId="225"/>
    <tableColumn id="6" xr3:uid="{4609522F-ED8E-480B-B5B8-A93405E6DFA9}" name="Column6" headerRowDxfId="224" dataDxfId="223"/>
    <tableColumn id="7" xr3:uid="{D42F8BB6-C380-470A-B322-D6A612BA2E5F}" name="Column7" headerRowDxfId="222" dataDxfId="221"/>
    <tableColumn id="8" xr3:uid="{F063B24D-8FD1-4E52-A3F2-C15E5BF23B13}" name="Column8" headerRowDxfId="220" dataDxfId="219"/>
    <tableColumn id="9" xr3:uid="{D91D55E1-4BC8-4A3D-B4D2-8330E04EAAF5}" name="Column9" headerRowDxfId="218" dataDxfId="217"/>
    <tableColumn id="10" xr3:uid="{CBB74A5B-524A-4D20-BFB7-8A3E7945C0AA}" name="Column10" headerRowDxfId="216" dataDxfId="215"/>
    <tableColumn id="11" xr3:uid="{B03A56FC-6779-414F-A162-CAABA2C1E9D3}" name="Column11" headerRowDxfId="214" dataDxfId="21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59E266C-9C24-4379-9454-8977955ECCE1}" name="Table35" displayName="Table35" ref="A11:K15" headerRowCount="0" totalsRowShown="0" headerRowDxfId="212" headerRowBorderDxfId="211" tableBorderDxfId="210" totalsRowBorderDxfId="209">
  <tableColumns count="11">
    <tableColumn id="1" xr3:uid="{A2237FCA-6821-4D4D-9357-C620680690E7}" name="Column1" headerRowDxfId="208" dataDxfId="207"/>
    <tableColumn id="2" xr3:uid="{3047DE89-6DAF-4B0A-8FC9-2DA595DCF9D7}" name="Column2" headerRowDxfId="206" dataDxfId="205"/>
    <tableColumn id="3" xr3:uid="{13A31692-605D-40AC-9FC7-C119987084E7}" name="Column3" headerRowDxfId="204" dataDxfId="203"/>
    <tableColumn id="4" xr3:uid="{8BDDA259-2083-4ABE-BD2B-52EBF5DAEA28}" name="Column4" headerRowDxfId="202" dataDxfId="201"/>
    <tableColumn id="5" xr3:uid="{0D4E24BD-F18A-4A91-95E0-738594D3E5F6}" name="Column5" headerRowDxfId="200" dataDxfId="199"/>
    <tableColumn id="6" xr3:uid="{FDBB39DE-F481-453C-BE5A-2B6FC6CB617B}" name="Column6" headerRowDxfId="198" dataDxfId="197"/>
    <tableColumn id="7" xr3:uid="{76DA0DE1-90B2-49B3-8B83-131CCEF18530}" name="Column7" headerRowDxfId="196" dataDxfId="195"/>
    <tableColumn id="8" xr3:uid="{54A78954-35CF-4AEA-AF74-CF9E9C649D16}" name="Column8" headerRowDxfId="194" dataDxfId="193"/>
    <tableColumn id="9" xr3:uid="{E0796DCC-754B-4D92-8806-285C7BF32EAD}" name="Column9" headerRowDxfId="192" dataDxfId="191"/>
    <tableColumn id="10" xr3:uid="{86305C7F-1DB1-4366-82ED-4F8B4E0B1619}" name="Column10" headerRowDxfId="190" dataDxfId="189"/>
    <tableColumn id="11" xr3:uid="{0ACCDC17-FD9F-450B-B2BC-6DCF3618DC74}" name="Column11" headerRowDxfId="188" dataDxfId="187"/>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186" headerRowBorderDxfId="185" tableBorderDxfId="184" totalsRowBorderDxfId="183">
  <tableColumns count="11">
    <tableColumn id="1" xr3:uid="{00000000-0010-0000-0000-000001000000}" name="Column1" headerRowDxfId="182" dataDxfId="181"/>
    <tableColumn id="2" xr3:uid="{00000000-0010-0000-0000-000002000000}" name="Column2" headerRowDxfId="180" dataDxfId="179"/>
    <tableColumn id="3" xr3:uid="{00000000-0010-0000-0000-000003000000}" name="Column3" headerRowDxfId="178" dataDxfId="177"/>
    <tableColumn id="4" xr3:uid="{00000000-0010-0000-0000-000004000000}" name="Column4" headerRowDxfId="176" dataDxfId="175"/>
    <tableColumn id="5" xr3:uid="{00000000-0010-0000-0000-000005000000}" name="Column5" headerRowDxfId="174" dataDxfId="173"/>
    <tableColumn id="6" xr3:uid="{00000000-0010-0000-0000-000006000000}" name="Column6" headerRowDxfId="172" dataDxfId="171"/>
    <tableColumn id="7" xr3:uid="{00000000-0010-0000-0000-000007000000}" name="Column7" headerRowDxfId="170" dataDxfId="169"/>
    <tableColumn id="8" xr3:uid="{00000000-0010-0000-0000-000008000000}" name="Column8" headerRowDxfId="168" dataDxfId="167"/>
    <tableColumn id="9" xr3:uid="{00000000-0010-0000-0000-000009000000}" name="Column9" headerRowDxfId="166" dataDxfId="165"/>
    <tableColumn id="10" xr3:uid="{00000000-0010-0000-0000-00000A000000}" name="Column10" headerRowDxfId="164" dataDxfId="163"/>
    <tableColumn id="11" xr3:uid="{00000000-0010-0000-0000-00000B000000}" name="Column11" headerRowDxfId="162" dataDxfId="161"/>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7" headerRowCount="0" totalsRowShown="0" headerRowDxfId="160" headerRowBorderDxfId="159" tableBorderDxfId="158" totalsRowBorderDxfId="157">
  <tableColumns count="11">
    <tableColumn id="1" xr3:uid="{00000000-0010-0000-0100-000001000000}" name="Column1" headerRowDxfId="156" dataDxfId="155"/>
    <tableColumn id="2" xr3:uid="{00000000-0010-0000-0100-000002000000}" name="Column2" headerRowDxfId="154" dataDxfId="153"/>
    <tableColumn id="3" xr3:uid="{00000000-0010-0000-0100-000003000000}" name="Column3" headerRowDxfId="152" dataDxfId="151"/>
    <tableColumn id="4" xr3:uid="{00000000-0010-0000-0100-000004000000}" name="Column4" headerRowDxfId="150" dataDxfId="149"/>
    <tableColumn id="5" xr3:uid="{00000000-0010-0000-0100-000005000000}" name="Column5" headerRowDxfId="148" dataDxfId="147"/>
    <tableColumn id="6" xr3:uid="{00000000-0010-0000-0100-000006000000}" name="Column6" headerRowDxfId="146" dataDxfId="145"/>
    <tableColumn id="7" xr3:uid="{00000000-0010-0000-0100-000007000000}" name="Column7" headerRowDxfId="144" dataDxfId="143"/>
    <tableColumn id="8" xr3:uid="{00000000-0010-0000-0100-000008000000}" name="Column8" headerRowDxfId="142" dataDxfId="141"/>
    <tableColumn id="9" xr3:uid="{00000000-0010-0000-0100-000009000000}" name="Column9" headerRowDxfId="140" dataDxfId="139"/>
    <tableColumn id="10" xr3:uid="{00000000-0010-0000-0100-00000A000000}" name="Column10" headerRowDxfId="138" dataDxfId="137"/>
    <tableColumn id="11" xr3:uid="{00000000-0010-0000-0100-00000B000000}" name="Column11" headerRowDxfId="136" dataDxfId="135"/>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39D4DDB-2AC5-4B73-8694-141D3D7A880E}" name="Table26" displayName="Table26" ref="A7:K9" headerRowCount="0" totalsRowShown="0" headerRowDxfId="134" headerRowBorderDxfId="133" tableBorderDxfId="132" totalsRowBorderDxfId="131">
  <tableColumns count="11">
    <tableColumn id="1" xr3:uid="{5588E1D2-F02B-4162-A2BC-1267ABA94A5C}" name="Column1" headerRowDxfId="130" dataDxfId="129"/>
    <tableColumn id="2" xr3:uid="{CE06B831-38E7-4F67-9B21-27931D839509}" name="Column2" headerRowDxfId="128" dataDxfId="127"/>
    <tableColumn id="3" xr3:uid="{DC4EAA78-E912-49F5-9B98-C6B083047C44}" name="Column3" headerRowDxfId="126" dataDxfId="125"/>
    <tableColumn id="4" xr3:uid="{744EF219-E50F-47A3-AF98-02007A866F9F}" name="Column4" headerRowDxfId="124" dataDxfId="123"/>
    <tableColumn id="5" xr3:uid="{A252F2E8-C2AA-4DED-945A-729F5D686D02}" name="Column5" headerRowDxfId="122" dataDxfId="121"/>
    <tableColumn id="6" xr3:uid="{283C6A92-73AC-4C75-9486-C0E5371BAF30}" name="Column6" headerRowDxfId="120" dataDxfId="119"/>
    <tableColumn id="7" xr3:uid="{53543CE1-2380-4389-A8B9-994533BFDD0E}" name="Column7" headerRowDxfId="118" dataDxfId="117"/>
    <tableColumn id="8" xr3:uid="{AEF5160F-E9CF-47FD-B3E0-5BEE2FB9EAC3}" name="Column8" headerRowDxfId="116" dataDxfId="115"/>
    <tableColumn id="9" xr3:uid="{1629BB7A-527D-4A05-907D-D79A9B0AD736}" name="Column9" headerRowDxfId="114" dataDxfId="113"/>
    <tableColumn id="10" xr3:uid="{371F9514-A7B3-4BA3-9EA5-2392BC4D4707}" name="Column10" headerRowDxfId="112" dataDxfId="111"/>
    <tableColumn id="11" xr3:uid="{95ED18E4-135B-4D8C-8004-F47218B6B9B9}" name="Column11" headerRowDxfId="110" dataDxfId="109"/>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9415DD7-9AF5-4F0C-A8DE-37EAF87B151B}" name="Table37" displayName="Table37" ref="A11:K17" headerRowCount="0" totalsRowShown="0" headerRowDxfId="108" headerRowBorderDxfId="107" tableBorderDxfId="106" totalsRowBorderDxfId="105">
  <tableColumns count="11">
    <tableColumn id="1" xr3:uid="{10219422-F925-46DD-A3AF-0FC05A952329}" name="Column1" headerRowDxfId="104" dataDxfId="103"/>
    <tableColumn id="2" xr3:uid="{B7CBE2B2-1F3E-4794-855A-7FB563E09D4F}" name="Column2" headerRowDxfId="102" dataDxfId="101">
      <calculatedColumnFormula>B8</calculatedColumnFormula>
    </tableColumn>
    <tableColumn id="3" xr3:uid="{3BCD2650-F896-4E62-BD35-0E5E54ED78E8}" name="Column3" headerRowDxfId="100" dataDxfId="99"/>
    <tableColumn id="4" xr3:uid="{790CBAA8-E4AA-4536-93F4-77B9333F086D}" name="Column4" headerRowDxfId="98" dataDxfId="97"/>
    <tableColumn id="5" xr3:uid="{6F16C7F1-7A8D-4863-AE0D-165B6AA5F6B3}" name="Column5" headerRowDxfId="96" dataDxfId="95"/>
    <tableColumn id="6" xr3:uid="{C5D8B624-7766-4423-B606-3C3E990A13DD}" name="Column6" headerRowDxfId="94" dataDxfId="93"/>
    <tableColumn id="7" xr3:uid="{1A9782E3-4BA6-4FA8-9441-13661602EA9C}" name="Column7" headerRowDxfId="92" dataDxfId="91"/>
    <tableColumn id="8" xr3:uid="{B02D5D73-4FC8-4235-9B75-21E6E007FCF5}" name="Column8" headerRowDxfId="90" dataDxfId="89"/>
    <tableColumn id="9" xr3:uid="{DCBC87E1-63E1-4AA0-BEDA-1D58E45E2899}" name="Column9" headerRowDxfId="88" dataDxfId="87"/>
    <tableColumn id="10" xr3:uid="{01CFE0DE-066F-49FE-A732-9AA4840B56F5}" name="Column10" headerRowDxfId="86" dataDxfId="85"/>
    <tableColumn id="11" xr3:uid="{F2599CD4-9D3C-42B9-BC88-75EF5B3E463D}" name="Column11" headerRowDxfId="84" dataDxfId="83"/>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B01839E-649D-4F70-951A-6722AF73874C}" name="Table268" displayName="Table268" ref="A7:K9" headerRowCount="0" totalsRowShown="0" headerRowDxfId="82" headerRowBorderDxfId="81" tableBorderDxfId="80" totalsRowBorderDxfId="79">
  <tableColumns count="11">
    <tableColumn id="1" xr3:uid="{0B630A29-75A8-40FA-99B0-3C36E1E7AF80}" name="Column1" headerRowDxfId="78" dataDxfId="77"/>
    <tableColumn id="2" xr3:uid="{3770B47E-CAFF-42F5-82A3-F2036149C5AB}" name="Column2" headerRowDxfId="76" dataDxfId="75"/>
    <tableColumn id="3" xr3:uid="{65D407A3-EEAA-4BC4-B0CF-B10517498A09}" name="Column3" headerRowDxfId="74" dataDxfId="73"/>
    <tableColumn id="4" xr3:uid="{5BD3AEC7-A84D-451A-8F56-F25137442947}" name="Column4" headerRowDxfId="72" dataDxfId="71"/>
    <tableColumn id="5" xr3:uid="{83B6099F-D697-4B24-9A08-DDBCF43F8102}" name="Column5" headerRowDxfId="70" dataDxfId="69"/>
    <tableColumn id="6" xr3:uid="{EDE8A04D-91DE-493B-93B0-FA80C754DD88}" name="Column6" headerRowDxfId="68" dataDxfId="67"/>
    <tableColumn id="7" xr3:uid="{41C5FCB9-63E6-4117-9A4D-9E78E58C5E9E}" name="Column7" headerRowDxfId="66" dataDxfId="65"/>
    <tableColumn id="8" xr3:uid="{FFFE25C4-0C5A-4DB5-8976-1433A4E3306C}" name="Column8" headerRowDxfId="64" dataDxfId="63"/>
    <tableColumn id="9" xr3:uid="{EB979F4F-E83B-4C58-A3A0-A7F33B1FDC90}" name="Column9" headerRowDxfId="62" dataDxfId="61"/>
    <tableColumn id="10" xr3:uid="{AEF10196-51E6-4E14-A124-D23F2D522ADA}" name="Column10" headerRowDxfId="60" dataDxfId="59"/>
    <tableColumn id="11" xr3:uid="{372ED3AB-5804-4249-9E79-1F5A004244E7}" name="Column11" headerRowDxfId="58" dataDxfId="57"/>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0C8BF06-739C-4700-BFE1-0180F721A72F}" name="Table379" displayName="Table379" ref="A11:K14" headerRowCount="0" totalsRowShown="0" headerRowDxfId="56" headerRowBorderDxfId="55" tableBorderDxfId="54" totalsRowBorderDxfId="53">
  <tableColumns count="11">
    <tableColumn id="1" xr3:uid="{F712CD6D-A8FF-4B77-A306-BA227E0711C7}" name="Column1" headerRowDxfId="52" dataDxfId="51"/>
    <tableColumn id="2" xr3:uid="{E76FE1B4-D24F-48FD-BB43-A84C7DC9497D}" name="Column2" headerRowDxfId="50" dataDxfId="49"/>
    <tableColumn id="3" xr3:uid="{D5E777FD-3B7C-46D8-BA56-74723590CBE4}" name="Column3" headerRowDxfId="48" dataDxfId="47"/>
    <tableColumn id="4" xr3:uid="{705A0DA8-31BE-49AF-A903-7BF10E290CA2}" name="Column4" headerRowDxfId="46" dataDxfId="45"/>
    <tableColumn id="5" xr3:uid="{A7EFE280-B4F8-4167-8872-3DCCD7920438}" name="Column5" headerRowDxfId="44" dataDxfId="43"/>
    <tableColumn id="6" xr3:uid="{545AD1D5-082C-48E1-B4CB-7AB0F3513CFB}" name="Column6" headerRowDxfId="42" dataDxfId="41"/>
    <tableColumn id="7" xr3:uid="{5771EB9F-4726-48BB-92F6-C6E1D12DDC22}" name="Column7" headerRowDxfId="40" dataDxfId="39"/>
    <tableColumn id="8" xr3:uid="{30CFE0DC-6FB7-4094-A835-9B649E7AF7F8}" name="Column8" headerRowDxfId="38" dataDxfId="37"/>
    <tableColumn id="9" xr3:uid="{0975E0FB-ED48-4EA4-88EF-65B1D60D62AE}" name="Column9" headerRowDxfId="36" dataDxfId="35"/>
    <tableColumn id="10" xr3:uid="{7C02F0E8-3300-4455-B4DF-AAAB0A4EC054}" name="Column10" headerRowDxfId="34" dataDxfId="33"/>
    <tableColumn id="11" xr3:uid="{A719CC4D-623F-4399-A0C0-B8606D2C2D4A}" name="Column11" headerRowDxfId="32" dataDxfId="31"/>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15" totalsRowShown="0" headerRowDxfId="30" headerRowBorderDxfId="29" tableBorderDxfId="28" totalsRowBorderDxfId="27">
  <autoFilter ref="A1:C15" xr:uid="{00000000-0009-0000-0100-00000E000000}">
    <filterColumn colId="0" hiddenButton="1"/>
    <filterColumn colId="1" hiddenButton="1"/>
    <filterColumn colId="2" hiddenButton="1"/>
  </autoFilter>
  <tableColumns count="3">
    <tableColumn id="1" xr3:uid="{00000000-0010-0000-0400-000001000000}" name="Milestone reference" dataDxfId="26"/>
    <tableColumn id="2" xr3:uid="{00000000-0010-0000-0400-000002000000}" name="Rehabilitation milestone" dataDxfId="25"/>
    <tableColumn id="3" xr3:uid="{00000000-0010-0000-0400-000003000000}" name="Milestone criteria" dataDxfId="24"/>
  </tableColumns>
  <tableStyleInfo name="Table Style 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E1A47-5EA6-4B16-87CE-5510F34CBEAD}">
  <dimension ref="A1:G66"/>
  <sheetViews>
    <sheetView workbookViewId="0">
      <selection activeCell="G24" sqref="G24"/>
    </sheetView>
  </sheetViews>
  <sheetFormatPr defaultRowHeight="15" x14ac:dyDescent="0.25"/>
  <cols>
    <col min="1" max="1" width="40.7109375" bestFit="1" customWidth="1"/>
    <col min="2" max="2" width="15.85546875" customWidth="1"/>
    <col min="3" max="3" width="17.7109375" customWidth="1"/>
    <col min="4" max="4" width="13.5703125" bestFit="1" customWidth="1"/>
    <col min="5" max="5" width="16.7109375" bestFit="1" customWidth="1"/>
    <col min="6" max="6" width="20.7109375" bestFit="1" customWidth="1"/>
  </cols>
  <sheetData>
    <row r="1" spans="1:6" x14ac:dyDescent="0.25">
      <c r="A1" s="88" t="s">
        <v>175</v>
      </c>
      <c r="B1" s="88"/>
      <c r="C1" s="88"/>
      <c r="D1" s="88"/>
      <c r="E1" s="88"/>
      <c r="F1" s="88"/>
    </row>
    <row r="2" spans="1:6" ht="16.149999999999999" customHeight="1" x14ac:dyDescent="0.25">
      <c r="A2" s="92" t="s">
        <v>176</v>
      </c>
      <c r="B2" s="91" t="s">
        <v>177</v>
      </c>
      <c r="C2" s="91"/>
      <c r="D2" s="93" t="s">
        <v>178</v>
      </c>
      <c r="E2" s="92" t="s">
        <v>179</v>
      </c>
      <c r="F2" s="92" t="s">
        <v>180</v>
      </c>
    </row>
    <row r="3" spans="1:6" x14ac:dyDescent="0.25">
      <c r="A3" s="92"/>
      <c r="B3" s="34" t="s">
        <v>181</v>
      </c>
      <c r="C3" s="34" t="s">
        <v>182</v>
      </c>
      <c r="D3" s="93"/>
      <c r="E3" s="92"/>
      <c r="F3" s="92"/>
    </row>
    <row r="4" spans="1:6" x14ac:dyDescent="0.25">
      <c r="A4" s="85" t="s">
        <v>183</v>
      </c>
      <c r="B4" s="85"/>
      <c r="C4" s="85"/>
      <c r="D4" s="85"/>
      <c r="E4" s="85"/>
      <c r="F4" s="85"/>
    </row>
    <row r="5" spans="1:6" x14ac:dyDescent="0.25">
      <c r="A5" s="35" t="s">
        <v>184</v>
      </c>
      <c r="B5" s="37">
        <v>380948</v>
      </c>
      <c r="C5" s="37">
        <v>7740252</v>
      </c>
      <c r="D5" s="37">
        <v>377.32</v>
      </c>
      <c r="E5" s="37">
        <v>102</v>
      </c>
      <c r="F5" s="37" t="s">
        <v>185</v>
      </c>
    </row>
    <row r="6" spans="1:6" x14ac:dyDescent="0.25">
      <c r="A6" s="35" t="s">
        <v>186</v>
      </c>
      <c r="B6" s="37">
        <v>380022</v>
      </c>
      <c r="C6" s="37">
        <v>7738827</v>
      </c>
      <c r="D6" s="37">
        <v>334.23</v>
      </c>
      <c r="E6" s="37">
        <v>85</v>
      </c>
      <c r="F6" s="37" t="s">
        <v>187</v>
      </c>
    </row>
    <row r="7" spans="1:6" x14ac:dyDescent="0.25">
      <c r="A7" s="35" t="s">
        <v>188</v>
      </c>
      <c r="B7" s="37">
        <v>380432</v>
      </c>
      <c r="C7" s="37">
        <v>7742097</v>
      </c>
      <c r="D7" s="37">
        <v>352.68</v>
      </c>
      <c r="E7" s="37">
        <v>104</v>
      </c>
      <c r="F7" s="37" t="s">
        <v>189</v>
      </c>
    </row>
    <row r="8" spans="1:6" x14ac:dyDescent="0.25">
      <c r="A8" s="35" t="s">
        <v>190</v>
      </c>
      <c r="B8" s="37">
        <v>379480</v>
      </c>
      <c r="C8" s="37">
        <v>7742395</v>
      </c>
      <c r="D8" s="37">
        <v>310.58999999999997</v>
      </c>
      <c r="E8" s="37">
        <v>104</v>
      </c>
      <c r="F8" s="37" t="s">
        <v>191</v>
      </c>
    </row>
    <row r="9" spans="1:6" x14ac:dyDescent="0.25">
      <c r="A9" s="35" t="s">
        <v>192</v>
      </c>
      <c r="B9" s="37">
        <v>379834</v>
      </c>
      <c r="C9" s="37">
        <v>7741692</v>
      </c>
      <c r="D9" s="37">
        <v>329.5</v>
      </c>
      <c r="E9" s="37">
        <v>104</v>
      </c>
      <c r="F9" s="37" t="s">
        <v>193</v>
      </c>
    </row>
    <row r="10" spans="1:6" x14ac:dyDescent="0.25">
      <c r="A10" s="35" t="s">
        <v>194</v>
      </c>
      <c r="B10" s="37">
        <v>380043</v>
      </c>
      <c r="C10" s="37">
        <v>7742054</v>
      </c>
      <c r="D10" s="37">
        <v>329.14</v>
      </c>
      <c r="E10" s="37">
        <v>100</v>
      </c>
      <c r="F10" s="37" t="s">
        <v>195</v>
      </c>
    </row>
    <row r="11" spans="1:6" x14ac:dyDescent="0.25">
      <c r="A11" s="35" t="s">
        <v>196</v>
      </c>
      <c r="B11" s="37">
        <v>379849</v>
      </c>
      <c r="C11" s="37">
        <v>7741936</v>
      </c>
      <c r="D11" s="37">
        <v>328.74</v>
      </c>
      <c r="E11" s="37">
        <v>127</v>
      </c>
      <c r="F11" s="37" t="s">
        <v>197</v>
      </c>
    </row>
    <row r="12" spans="1:6" x14ac:dyDescent="0.25">
      <c r="A12" s="35" t="s">
        <v>198</v>
      </c>
      <c r="B12" s="37">
        <v>380292</v>
      </c>
      <c r="C12" s="37">
        <v>7740939</v>
      </c>
      <c r="D12" s="37">
        <v>334.49</v>
      </c>
      <c r="E12" s="37">
        <v>14</v>
      </c>
      <c r="F12" s="38" t="s">
        <v>199</v>
      </c>
    </row>
    <row r="13" spans="1:6" x14ac:dyDescent="0.25">
      <c r="A13" s="35" t="s">
        <v>200</v>
      </c>
      <c r="B13" s="37">
        <v>379912</v>
      </c>
      <c r="C13" s="37">
        <v>7741279</v>
      </c>
      <c r="D13" s="37">
        <v>322.98</v>
      </c>
      <c r="E13" s="37">
        <v>14</v>
      </c>
      <c r="F13" s="37" t="s">
        <v>201</v>
      </c>
    </row>
    <row r="14" spans="1:6" x14ac:dyDescent="0.25">
      <c r="A14" s="35" t="s">
        <v>202</v>
      </c>
      <c r="B14" s="37">
        <v>379991</v>
      </c>
      <c r="C14" s="37">
        <v>7741485</v>
      </c>
      <c r="D14" s="37">
        <v>326.02</v>
      </c>
      <c r="E14" s="37">
        <v>14</v>
      </c>
      <c r="F14" s="37" t="s">
        <v>203</v>
      </c>
    </row>
    <row r="15" spans="1:6" x14ac:dyDescent="0.25">
      <c r="A15" s="85" t="s">
        <v>204</v>
      </c>
      <c r="B15" s="85"/>
      <c r="C15" s="85"/>
      <c r="D15" s="85"/>
      <c r="E15" s="85"/>
      <c r="F15" s="85"/>
    </row>
    <row r="16" spans="1:6" x14ac:dyDescent="0.25">
      <c r="A16" s="35" t="s">
        <v>205</v>
      </c>
      <c r="B16" s="37">
        <v>380084</v>
      </c>
      <c r="C16" s="37">
        <v>7741046</v>
      </c>
      <c r="D16" s="37">
        <v>336.81900000000002</v>
      </c>
      <c r="E16" s="37">
        <v>6</v>
      </c>
      <c r="F16" s="38" t="s">
        <v>206</v>
      </c>
    </row>
    <row r="17" spans="1:7" x14ac:dyDescent="0.25">
      <c r="A17" s="35" t="s">
        <v>207</v>
      </c>
      <c r="B17" s="37">
        <v>380084</v>
      </c>
      <c r="C17" s="37">
        <v>7741048</v>
      </c>
      <c r="D17" s="37">
        <v>336.48700000000002</v>
      </c>
      <c r="E17" s="37">
        <v>16</v>
      </c>
      <c r="F17" s="38" t="s">
        <v>208</v>
      </c>
    </row>
    <row r="18" spans="1:7" x14ac:dyDescent="0.25">
      <c r="A18" s="35" t="s">
        <v>209</v>
      </c>
      <c r="B18" s="37">
        <v>380025</v>
      </c>
      <c r="C18" s="37">
        <v>7741117</v>
      </c>
      <c r="D18" s="37">
        <v>331.21800000000002</v>
      </c>
      <c r="E18" s="37">
        <v>6</v>
      </c>
      <c r="F18" s="38" t="s">
        <v>206</v>
      </c>
    </row>
    <row r="19" spans="1:7" x14ac:dyDescent="0.25">
      <c r="A19" s="35" t="s">
        <v>210</v>
      </c>
      <c r="B19" s="37">
        <v>380023</v>
      </c>
      <c r="C19" s="37">
        <v>7741116</v>
      </c>
      <c r="D19" s="37">
        <v>331.34199999999998</v>
      </c>
      <c r="E19" s="37">
        <v>16</v>
      </c>
      <c r="F19" s="38" t="s">
        <v>208</v>
      </c>
    </row>
    <row r="20" spans="1:7" x14ac:dyDescent="0.25">
      <c r="A20" s="35" t="s">
        <v>211</v>
      </c>
      <c r="B20" s="37">
        <v>379985</v>
      </c>
      <c r="C20" s="37">
        <v>7741133</v>
      </c>
      <c r="D20" s="37">
        <v>332.18900000000002</v>
      </c>
      <c r="E20" s="37">
        <v>6</v>
      </c>
      <c r="F20" s="38" t="s">
        <v>206</v>
      </c>
      <c r="G20" s="36"/>
    </row>
    <row r="21" spans="1:7" x14ac:dyDescent="0.25">
      <c r="A21" s="35" t="s">
        <v>212</v>
      </c>
      <c r="B21" s="37">
        <v>379986</v>
      </c>
      <c r="C21" s="37">
        <v>7741135</v>
      </c>
      <c r="D21" s="37">
        <v>331.96199999999999</v>
      </c>
      <c r="E21" s="37">
        <v>16</v>
      </c>
      <c r="F21" s="38" t="s">
        <v>208</v>
      </c>
    </row>
    <row r="22" spans="1:7" x14ac:dyDescent="0.25">
      <c r="A22" s="35" t="s">
        <v>213</v>
      </c>
      <c r="B22" s="37">
        <v>380711</v>
      </c>
      <c r="C22" s="37">
        <v>7740798</v>
      </c>
      <c r="D22" s="38">
        <v>355.06099999999998</v>
      </c>
      <c r="E22" s="37">
        <v>6</v>
      </c>
      <c r="F22" s="38" t="s">
        <v>206</v>
      </c>
    </row>
    <row r="23" spans="1:7" x14ac:dyDescent="0.25">
      <c r="A23" s="35" t="s">
        <v>214</v>
      </c>
      <c r="B23" s="37">
        <v>380711</v>
      </c>
      <c r="C23" s="37">
        <v>7740800</v>
      </c>
      <c r="D23" s="38">
        <v>355.11099999999999</v>
      </c>
      <c r="E23" s="37">
        <v>16</v>
      </c>
      <c r="F23" s="38" t="s">
        <v>208</v>
      </c>
    </row>
    <row r="24" spans="1:7" ht="34.15" customHeight="1" x14ac:dyDescent="0.25">
      <c r="A24" s="89" t="s">
        <v>215</v>
      </c>
      <c r="B24" s="90"/>
      <c r="C24" s="90"/>
      <c r="D24" s="90"/>
      <c r="E24" s="90"/>
      <c r="F24" s="90"/>
    </row>
    <row r="26" spans="1:7" x14ac:dyDescent="0.25">
      <c r="G26" s="36"/>
    </row>
    <row r="32" spans="1:7" x14ac:dyDescent="0.25">
      <c r="G32" s="36"/>
    </row>
    <row r="38" spans="7:7" x14ac:dyDescent="0.25">
      <c r="G38" s="36"/>
    </row>
    <row r="44" spans="7:7" x14ac:dyDescent="0.25">
      <c r="G44" s="36"/>
    </row>
    <row r="50" spans="7:7" x14ac:dyDescent="0.25">
      <c r="G50" s="36"/>
    </row>
    <row r="54" spans="7:7" x14ac:dyDescent="0.25">
      <c r="G54" s="36"/>
    </row>
    <row r="56" spans="7:7" x14ac:dyDescent="0.25">
      <c r="G56" s="36"/>
    </row>
    <row r="60" spans="7:7" x14ac:dyDescent="0.25">
      <c r="G60" s="36"/>
    </row>
    <row r="62" spans="7:7" x14ac:dyDescent="0.25">
      <c r="G62" s="36"/>
    </row>
    <row r="66" spans="7:7" x14ac:dyDescent="0.25">
      <c r="G66" s="36"/>
    </row>
  </sheetData>
  <mergeCells count="9">
    <mergeCell ref="A1:F1"/>
    <mergeCell ref="A4:F4"/>
    <mergeCell ref="A15:F15"/>
    <mergeCell ref="A24:F24"/>
    <mergeCell ref="B2:C2"/>
    <mergeCell ref="A2:A3"/>
    <mergeCell ref="D2:D3"/>
    <mergeCell ref="E2:E3"/>
    <mergeCell ref="F2:F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06968-F48E-4FF6-87FF-74C89C4945CD}">
  <dimension ref="A1:B19"/>
  <sheetViews>
    <sheetView workbookViewId="0">
      <selection sqref="A1:B2"/>
    </sheetView>
  </sheetViews>
  <sheetFormatPr defaultRowHeight="15" x14ac:dyDescent="0.25"/>
  <cols>
    <col min="1" max="1" width="33.7109375" customWidth="1"/>
    <col min="2" max="2" width="38.85546875" customWidth="1"/>
  </cols>
  <sheetData>
    <row r="1" spans="1:2" x14ac:dyDescent="0.25">
      <c r="A1" s="88" t="s">
        <v>216</v>
      </c>
      <c r="B1" s="88"/>
    </row>
    <row r="2" spans="1:2" x14ac:dyDescent="0.25">
      <c r="A2" s="44" t="s">
        <v>217</v>
      </c>
      <c r="B2" s="44" t="s">
        <v>218</v>
      </c>
    </row>
    <row r="3" spans="1:2" x14ac:dyDescent="0.25">
      <c r="A3" s="35" t="s">
        <v>219</v>
      </c>
      <c r="B3" s="37" t="s">
        <v>220</v>
      </c>
    </row>
    <row r="4" spans="1:2" x14ac:dyDescent="0.25">
      <c r="A4" s="35" t="s">
        <v>221</v>
      </c>
      <c r="B4" s="45">
        <v>5000</v>
      </c>
    </row>
    <row r="5" spans="1:2" x14ac:dyDescent="0.25">
      <c r="A5" s="35" t="s">
        <v>222</v>
      </c>
      <c r="B5" s="37">
        <v>0.5</v>
      </c>
    </row>
    <row r="6" spans="1:2" x14ac:dyDescent="0.25">
      <c r="A6" s="35" t="s">
        <v>223</v>
      </c>
      <c r="B6" s="37">
        <v>0.01</v>
      </c>
    </row>
    <row r="7" spans="1:2" x14ac:dyDescent="0.25">
      <c r="A7" s="35" t="s">
        <v>224</v>
      </c>
      <c r="B7" s="37">
        <v>500</v>
      </c>
    </row>
    <row r="8" spans="1:2" x14ac:dyDescent="0.25">
      <c r="A8" s="35" t="s">
        <v>225</v>
      </c>
      <c r="B8" s="37">
        <v>1</v>
      </c>
    </row>
    <row r="9" spans="1:2" x14ac:dyDescent="0.25">
      <c r="A9" s="35" t="s">
        <v>226</v>
      </c>
      <c r="B9" s="37">
        <v>2</v>
      </c>
    </row>
    <row r="10" spans="1:2" x14ac:dyDescent="0.25">
      <c r="A10" s="35" t="s">
        <v>227</v>
      </c>
      <c r="B10" s="37">
        <v>10</v>
      </c>
    </row>
    <row r="11" spans="1:2" x14ac:dyDescent="0.25">
      <c r="A11" s="35" t="s">
        <v>228</v>
      </c>
      <c r="B11" s="37">
        <v>0.1</v>
      </c>
    </row>
    <row r="12" spans="1:2" x14ac:dyDescent="0.25">
      <c r="A12" s="35" t="s">
        <v>229</v>
      </c>
      <c r="B12" s="37">
        <v>150</v>
      </c>
    </row>
    <row r="13" spans="1:2" x14ac:dyDescent="0.25">
      <c r="A13" s="35" t="s">
        <v>230</v>
      </c>
      <c r="B13" s="37">
        <v>1</v>
      </c>
    </row>
    <row r="14" spans="1:2" x14ac:dyDescent="0.25">
      <c r="A14" s="35" t="s">
        <v>231</v>
      </c>
      <c r="B14" s="37">
        <v>100</v>
      </c>
    </row>
    <row r="15" spans="1:2" x14ac:dyDescent="0.25">
      <c r="A15" s="35" t="s">
        <v>232</v>
      </c>
      <c r="B15" s="37">
        <v>3</v>
      </c>
    </row>
    <row r="16" spans="1:2" x14ac:dyDescent="0.25">
      <c r="A16" s="35" t="s">
        <v>233</v>
      </c>
      <c r="B16" s="45">
        <v>2000</v>
      </c>
    </row>
    <row r="17" spans="1:2" x14ac:dyDescent="0.25">
      <c r="A17" s="35" t="s">
        <v>234</v>
      </c>
      <c r="B17" s="37" t="s">
        <v>235</v>
      </c>
    </row>
    <row r="18" spans="1:2" x14ac:dyDescent="0.25">
      <c r="A18" s="35" t="s">
        <v>236</v>
      </c>
      <c r="B18" s="37">
        <v>20</v>
      </c>
    </row>
    <row r="19" spans="1:2" x14ac:dyDescent="0.25">
      <c r="A19" s="94" t="s">
        <v>237</v>
      </c>
      <c r="B19" s="94"/>
    </row>
  </sheetData>
  <mergeCells count="2">
    <mergeCell ref="A1:B1"/>
    <mergeCell ref="A19:B1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1599A-68F0-4ACC-BC79-7628025E1B0D}">
  <dimension ref="A1:B19"/>
  <sheetViews>
    <sheetView workbookViewId="0">
      <selection activeCell="J18" sqref="J18"/>
    </sheetView>
  </sheetViews>
  <sheetFormatPr defaultRowHeight="15" x14ac:dyDescent="0.25"/>
  <cols>
    <col min="1" max="1" width="33.7109375" customWidth="1"/>
    <col min="2" max="2" width="38.85546875" customWidth="1"/>
  </cols>
  <sheetData>
    <row r="1" spans="1:2" x14ac:dyDescent="0.25">
      <c r="A1" s="88" t="s">
        <v>216</v>
      </c>
      <c r="B1" s="88"/>
    </row>
    <row r="2" spans="1:2" x14ac:dyDescent="0.25">
      <c r="A2" s="44" t="s">
        <v>217</v>
      </c>
      <c r="B2" s="44" t="s">
        <v>238</v>
      </c>
    </row>
    <row r="3" spans="1:2" x14ac:dyDescent="0.25">
      <c r="A3" s="35" t="s">
        <v>239</v>
      </c>
      <c r="B3" s="46" t="s">
        <v>240</v>
      </c>
    </row>
    <row r="4" spans="1:2" x14ac:dyDescent="0.25">
      <c r="A4" s="35" t="s">
        <v>241</v>
      </c>
      <c r="B4" s="46">
        <v>500</v>
      </c>
    </row>
    <row r="5" spans="1:2" x14ac:dyDescent="0.25">
      <c r="A5" s="35" t="s">
        <v>242</v>
      </c>
      <c r="B5" s="46">
        <v>55</v>
      </c>
    </row>
    <row r="6" spans="1:2" x14ac:dyDescent="0.25">
      <c r="A6" s="35" t="s">
        <v>243</v>
      </c>
      <c r="B6" s="46">
        <v>10</v>
      </c>
    </row>
    <row r="7" spans="1:2" x14ac:dyDescent="0.25">
      <c r="A7" s="35" t="s">
        <v>244</v>
      </c>
      <c r="B7" s="46">
        <v>2</v>
      </c>
    </row>
    <row r="8" spans="1:2" x14ac:dyDescent="0.25">
      <c r="A8" s="35" t="s">
        <v>245</v>
      </c>
      <c r="B8" s="46">
        <v>1.2999999999999999E-2</v>
      </c>
    </row>
    <row r="9" spans="1:2" x14ac:dyDescent="0.25">
      <c r="A9" s="35" t="s">
        <v>246</v>
      </c>
      <c r="B9" s="46">
        <v>4.7E-2</v>
      </c>
    </row>
    <row r="10" spans="1:2" x14ac:dyDescent="0.25">
      <c r="A10" s="35" t="s">
        <v>247</v>
      </c>
      <c r="B10" s="46">
        <v>6.9999999999999999E-4</v>
      </c>
    </row>
    <row r="11" spans="1:2" x14ac:dyDescent="0.25">
      <c r="A11" s="35" t="s">
        <v>248</v>
      </c>
      <c r="B11" s="46">
        <v>1.4E-3</v>
      </c>
    </row>
    <row r="12" spans="1:2" x14ac:dyDescent="0.25">
      <c r="A12" s="35" t="s">
        <v>249</v>
      </c>
      <c r="B12" s="46">
        <v>1E-3</v>
      </c>
    </row>
    <row r="13" spans="1:2" x14ac:dyDescent="0.25">
      <c r="A13" s="35" t="s">
        <v>250</v>
      </c>
      <c r="B13" s="46">
        <v>3.5999999999999999E-3</v>
      </c>
    </row>
    <row r="14" spans="1:2" x14ac:dyDescent="0.25">
      <c r="A14" s="35" t="s">
        <v>251</v>
      </c>
      <c r="B14" s="46">
        <v>3.4000000000000002E-2</v>
      </c>
    </row>
    <row r="15" spans="1:2" x14ac:dyDescent="0.25">
      <c r="A15" s="35" t="s">
        <v>252</v>
      </c>
      <c r="B15" s="46">
        <v>1.0999999999999999E-2</v>
      </c>
    </row>
    <row r="16" spans="1:2" x14ac:dyDescent="0.25">
      <c r="A16" s="35" t="s">
        <v>253</v>
      </c>
      <c r="B16" s="46">
        <v>1.0999999999999999E-2</v>
      </c>
    </row>
    <row r="17" spans="1:2" x14ac:dyDescent="0.25">
      <c r="A17" s="35" t="s">
        <v>254</v>
      </c>
      <c r="B17" s="46">
        <v>5.0000000000000001E-4</v>
      </c>
    </row>
    <row r="18" spans="1:2" ht="45" x14ac:dyDescent="0.25">
      <c r="A18" s="47" t="s">
        <v>255</v>
      </c>
      <c r="B18" s="46" t="s">
        <v>256</v>
      </c>
    </row>
    <row r="19" spans="1:2" ht="45" customHeight="1" x14ac:dyDescent="0.25">
      <c r="A19" s="95" t="s">
        <v>257</v>
      </c>
      <c r="B19" s="96"/>
    </row>
  </sheetData>
  <mergeCells count="2">
    <mergeCell ref="A1:B1"/>
    <mergeCell ref="A19:B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F0769-BCC3-44BD-AF58-1A9729AD866E}">
  <dimension ref="A1:K26"/>
  <sheetViews>
    <sheetView workbookViewId="0">
      <selection activeCell="H14" sqref="H14"/>
    </sheetView>
  </sheetViews>
  <sheetFormatPr defaultRowHeight="15" x14ac:dyDescent="0.25"/>
  <cols>
    <col min="1" max="1" width="30.28515625" bestFit="1" customWidth="1"/>
    <col min="2" max="2" width="42.5703125" style="48" customWidth="1"/>
    <col min="3" max="3" width="19.5703125" style="43" bestFit="1" customWidth="1"/>
  </cols>
  <sheetData>
    <row r="1" spans="1:11" x14ac:dyDescent="0.25">
      <c r="A1" s="85" t="s">
        <v>258</v>
      </c>
      <c r="B1" s="85"/>
      <c r="C1" s="85"/>
    </row>
    <row r="2" spans="1:11" ht="17.25" x14ac:dyDescent="0.25">
      <c r="A2" s="34" t="s">
        <v>259</v>
      </c>
      <c r="B2" s="49" t="s">
        <v>260</v>
      </c>
      <c r="C2" s="50" t="s">
        <v>261</v>
      </c>
    </row>
    <row r="3" spans="1:11" ht="45" x14ac:dyDescent="0.25">
      <c r="A3" s="51" t="s">
        <v>239</v>
      </c>
      <c r="B3" s="52" t="s">
        <v>262</v>
      </c>
      <c r="C3" s="37" t="s">
        <v>263</v>
      </c>
    </row>
    <row r="4" spans="1:11" x14ac:dyDescent="0.25">
      <c r="A4" s="98" t="s">
        <v>264</v>
      </c>
      <c r="B4" s="52" t="s">
        <v>265</v>
      </c>
      <c r="C4" s="45">
        <v>1365</v>
      </c>
    </row>
    <row r="5" spans="1:11" ht="30" x14ac:dyDescent="0.25">
      <c r="A5" s="98"/>
      <c r="B5" s="52" t="s">
        <v>266</v>
      </c>
      <c r="C5" s="45">
        <v>1010</v>
      </c>
    </row>
    <row r="6" spans="1:11" ht="30" x14ac:dyDescent="0.25">
      <c r="A6" s="98" t="s">
        <v>243</v>
      </c>
      <c r="B6" s="52" t="s">
        <v>267</v>
      </c>
      <c r="C6" s="37">
        <v>73</v>
      </c>
    </row>
    <row r="7" spans="1:11" x14ac:dyDescent="0.25">
      <c r="A7" s="98"/>
      <c r="B7" s="52" t="s">
        <v>190</v>
      </c>
      <c r="C7" s="37">
        <v>200</v>
      </c>
    </row>
    <row r="8" spans="1:11" x14ac:dyDescent="0.25">
      <c r="A8" s="98"/>
      <c r="B8" s="52" t="s">
        <v>194</v>
      </c>
      <c r="C8" s="37">
        <v>21</v>
      </c>
    </row>
    <row r="9" spans="1:11" ht="30" x14ac:dyDescent="0.25">
      <c r="A9" s="98" t="s">
        <v>244</v>
      </c>
      <c r="B9" s="52" t="s">
        <v>268</v>
      </c>
      <c r="C9" s="37">
        <v>0.9</v>
      </c>
    </row>
    <row r="10" spans="1:11" x14ac:dyDescent="0.25">
      <c r="A10" s="98"/>
      <c r="B10" s="52" t="s">
        <v>269</v>
      </c>
      <c r="C10" s="37">
        <v>1.7</v>
      </c>
    </row>
    <row r="11" spans="1:11" ht="45" x14ac:dyDescent="0.25">
      <c r="A11" s="51" t="s">
        <v>245</v>
      </c>
      <c r="B11" s="52" t="s">
        <v>262</v>
      </c>
      <c r="C11" s="37" t="s">
        <v>270</v>
      </c>
    </row>
    <row r="12" spans="1:11" ht="30" x14ac:dyDescent="0.25">
      <c r="A12" s="99" t="s">
        <v>271</v>
      </c>
      <c r="B12" s="52" t="s">
        <v>272</v>
      </c>
      <c r="C12" s="37">
        <v>0.17</v>
      </c>
      <c r="K12" s="42"/>
    </row>
    <row r="13" spans="1:11" x14ac:dyDescent="0.25">
      <c r="A13" s="99"/>
      <c r="B13" s="52" t="s">
        <v>194</v>
      </c>
      <c r="C13" s="37">
        <v>0.42</v>
      </c>
    </row>
    <row r="14" spans="1:11" x14ac:dyDescent="0.25">
      <c r="A14" s="99"/>
      <c r="B14" s="52" t="s">
        <v>184</v>
      </c>
      <c r="C14" s="37">
        <v>0.3</v>
      </c>
      <c r="J14" s="42"/>
      <c r="K14" s="42"/>
    </row>
    <row r="15" spans="1:11" ht="45" x14ac:dyDescent="0.25">
      <c r="A15" s="35" t="s">
        <v>273</v>
      </c>
      <c r="B15" s="52" t="s">
        <v>262</v>
      </c>
      <c r="C15" s="37" t="s">
        <v>274</v>
      </c>
    </row>
    <row r="16" spans="1:11" ht="30" x14ac:dyDescent="0.25">
      <c r="A16" s="35" t="s">
        <v>275</v>
      </c>
      <c r="B16" s="52" t="s">
        <v>276</v>
      </c>
      <c r="C16" s="37" t="s">
        <v>277</v>
      </c>
    </row>
    <row r="17" spans="1:10" ht="45" x14ac:dyDescent="0.25">
      <c r="A17" s="35" t="s">
        <v>278</v>
      </c>
      <c r="B17" s="52" t="s">
        <v>262</v>
      </c>
      <c r="C17" s="37" t="s">
        <v>279</v>
      </c>
      <c r="J17" s="42"/>
    </row>
    <row r="18" spans="1:10" ht="45" x14ac:dyDescent="0.25">
      <c r="A18" s="35" t="s">
        <v>225</v>
      </c>
      <c r="B18" s="52" t="s">
        <v>262</v>
      </c>
      <c r="C18" s="37">
        <v>8.0000000000000002E-3</v>
      </c>
    </row>
    <row r="19" spans="1:10" ht="45" x14ac:dyDescent="0.25">
      <c r="A19" s="35" t="s">
        <v>280</v>
      </c>
      <c r="B19" s="52" t="s">
        <v>262</v>
      </c>
      <c r="C19" s="37" t="s">
        <v>281</v>
      </c>
    </row>
    <row r="20" spans="1:10" ht="45" x14ac:dyDescent="0.25">
      <c r="A20" s="35" t="s">
        <v>282</v>
      </c>
      <c r="B20" s="52" t="s">
        <v>262</v>
      </c>
      <c r="C20" s="37" t="s">
        <v>283</v>
      </c>
    </row>
    <row r="21" spans="1:10" ht="45" x14ac:dyDescent="0.25">
      <c r="A21" s="35" t="s">
        <v>284</v>
      </c>
      <c r="B21" s="52" t="s">
        <v>262</v>
      </c>
      <c r="C21" s="37" t="s">
        <v>283</v>
      </c>
    </row>
    <row r="22" spans="1:10" ht="45" x14ac:dyDescent="0.25">
      <c r="A22" s="35" t="s">
        <v>285</v>
      </c>
      <c r="B22" s="52" t="s">
        <v>262</v>
      </c>
      <c r="C22" s="37">
        <v>7.0000000000000001E-3</v>
      </c>
    </row>
    <row r="23" spans="1:10" ht="45" x14ac:dyDescent="0.25">
      <c r="A23" s="35" t="s">
        <v>286</v>
      </c>
      <c r="B23" s="52" t="s">
        <v>262</v>
      </c>
      <c r="C23" s="97" t="s">
        <v>287</v>
      </c>
    </row>
    <row r="24" spans="1:10" ht="45" x14ac:dyDescent="0.25">
      <c r="A24" s="35" t="s">
        <v>288</v>
      </c>
      <c r="B24" s="52" t="s">
        <v>262</v>
      </c>
      <c r="C24" s="97"/>
    </row>
    <row r="25" spans="1:10" ht="45" x14ac:dyDescent="0.25">
      <c r="A25" s="35" t="s">
        <v>289</v>
      </c>
      <c r="B25" s="52" t="s">
        <v>262</v>
      </c>
      <c r="C25" s="97"/>
    </row>
    <row r="26" spans="1:10" ht="93.6" customHeight="1" x14ac:dyDescent="0.25">
      <c r="A26" s="95" t="s">
        <v>290</v>
      </c>
      <c r="B26" s="96"/>
      <c r="C26" s="96"/>
    </row>
  </sheetData>
  <mergeCells count="7">
    <mergeCell ref="C23:C25"/>
    <mergeCell ref="A26:C26"/>
    <mergeCell ref="A1:C1"/>
    <mergeCell ref="A4:A5"/>
    <mergeCell ref="A6:A8"/>
    <mergeCell ref="A9:A10"/>
    <mergeCell ref="A12:A1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0054F-FF8C-422D-B8D5-40FA136C2DA1}">
  <dimension ref="A1:F14"/>
  <sheetViews>
    <sheetView workbookViewId="0">
      <selection activeCell="G15" sqref="G15"/>
    </sheetView>
  </sheetViews>
  <sheetFormatPr defaultRowHeight="15" x14ac:dyDescent="0.25"/>
  <cols>
    <col min="1" max="1" width="15.85546875" customWidth="1"/>
    <col min="2" max="2" width="19.28515625" bestFit="1" customWidth="1"/>
    <col min="3" max="3" width="21.85546875" customWidth="1"/>
    <col min="4" max="4" width="16.5703125" bestFit="1" customWidth="1"/>
    <col min="5" max="5" width="16.42578125" customWidth="1"/>
    <col min="6" max="6" width="17.5703125" customWidth="1"/>
  </cols>
  <sheetData>
    <row r="1" spans="1:6" x14ac:dyDescent="0.25">
      <c r="A1" s="85" t="s">
        <v>291</v>
      </c>
      <c r="B1" s="85"/>
      <c r="C1" s="85"/>
      <c r="D1" s="85"/>
      <c r="E1" s="85"/>
      <c r="F1" s="85"/>
    </row>
    <row r="2" spans="1:6" x14ac:dyDescent="0.25">
      <c r="A2" s="100" t="s">
        <v>292</v>
      </c>
      <c r="B2" s="100" t="s">
        <v>293</v>
      </c>
      <c r="C2" s="100" t="s">
        <v>294</v>
      </c>
      <c r="D2" s="100" t="s">
        <v>295</v>
      </c>
      <c r="E2" s="100" t="s">
        <v>296</v>
      </c>
      <c r="F2" s="100"/>
    </row>
    <row r="3" spans="1:6" x14ac:dyDescent="0.25">
      <c r="A3" s="100"/>
      <c r="B3" s="100"/>
      <c r="C3" s="100"/>
      <c r="D3" s="100"/>
      <c r="E3" s="53" t="s">
        <v>297</v>
      </c>
      <c r="F3" s="53" t="s">
        <v>298</v>
      </c>
    </row>
    <row r="4" spans="1:6" ht="100.9" customHeight="1" x14ac:dyDescent="0.25">
      <c r="A4" s="101" t="s">
        <v>299</v>
      </c>
      <c r="B4" s="102" t="s">
        <v>300</v>
      </c>
      <c r="C4" s="101" t="s">
        <v>301</v>
      </c>
      <c r="D4" s="54" t="s">
        <v>302</v>
      </c>
      <c r="E4" s="54">
        <v>-20.401979000000001</v>
      </c>
      <c r="F4" s="54">
        <v>139.839381</v>
      </c>
    </row>
    <row r="5" spans="1:6" x14ac:dyDescent="0.25">
      <c r="A5" s="101"/>
      <c r="B5" s="102"/>
      <c r="C5" s="101"/>
      <c r="D5" s="54" t="s">
        <v>303</v>
      </c>
      <c r="E5" s="54">
        <v>-20.403388</v>
      </c>
      <c r="F5" s="54">
        <v>139.83945499999999</v>
      </c>
    </row>
    <row r="6" spans="1:6" x14ac:dyDescent="0.25">
      <c r="A6" s="101"/>
      <c r="B6" s="102"/>
      <c r="C6" s="101"/>
      <c r="D6" s="54" t="s">
        <v>304</v>
      </c>
      <c r="E6" s="54">
        <v>-20.417144</v>
      </c>
      <c r="F6" s="54">
        <v>139.84655000000001</v>
      </c>
    </row>
    <row r="7" spans="1:6" x14ac:dyDescent="0.25">
      <c r="A7" s="101"/>
      <c r="B7" s="102"/>
      <c r="C7" s="101"/>
      <c r="D7" s="54" t="s">
        <v>305</v>
      </c>
      <c r="E7" s="54">
        <v>-20.417394999999999</v>
      </c>
      <c r="F7" s="54">
        <v>139.84508099999999</v>
      </c>
    </row>
    <row r="8" spans="1:6" ht="72" customHeight="1" x14ac:dyDescent="0.25">
      <c r="A8" s="101"/>
      <c r="B8" s="102"/>
      <c r="C8" s="101" t="s">
        <v>306</v>
      </c>
      <c r="D8" s="54" t="s">
        <v>307</v>
      </c>
      <c r="E8" s="54">
        <v>-20.414891999999998</v>
      </c>
      <c r="F8" s="54">
        <v>139.84422599999999</v>
      </c>
    </row>
    <row r="9" spans="1:6" x14ac:dyDescent="0.25">
      <c r="A9" s="101"/>
      <c r="B9" s="102"/>
      <c r="C9" s="101"/>
      <c r="D9" s="54" t="s">
        <v>308</v>
      </c>
      <c r="E9" s="54">
        <v>-20.413167000000001</v>
      </c>
      <c r="F9" s="54">
        <v>139.84353100000001</v>
      </c>
    </row>
    <row r="10" spans="1:6" x14ac:dyDescent="0.25">
      <c r="A10" s="101"/>
      <c r="B10" s="102"/>
      <c r="C10" s="101"/>
      <c r="D10" s="54" t="s">
        <v>309</v>
      </c>
      <c r="E10" s="54">
        <v>-20.413240999999999</v>
      </c>
      <c r="F10" s="54">
        <v>139.84238199999999</v>
      </c>
    </row>
    <row r="11" spans="1:6" ht="100.9" customHeight="1" x14ac:dyDescent="0.25">
      <c r="A11" s="101" t="s">
        <v>310</v>
      </c>
      <c r="B11" s="102" t="s">
        <v>311</v>
      </c>
      <c r="C11" s="101" t="s">
        <v>312</v>
      </c>
      <c r="D11" s="54" t="s">
        <v>313</v>
      </c>
      <c r="E11" s="54">
        <v>-20.420618999999999</v>
      </c>
      <c r="F11" s="54">
        <v>139.835723</v>
      </c>
    </row>
    <row r="12" spans="1:6" x14ac:dyDescent="0.25">
      <c r="A12" s="101"/>
      <c r="B12" s="102"/>
      <c r="C12" s="101"/>
      <c r="D12" s="54" t="s">
        <v>314</v>
      </c>
      <c r="E12" s="54">
        <v>-20.418973999999999</v>
      </c>
      <c r="F12" s="54">
        <v>139.834563</v>
      </c>
    </row>
    <row r="13" spans="1:6" x14ac:dyDescent="0.25">
      <c r="A13" s="101"/>
      <c r="B13" s="102"/>
      <c r="C13" s="101"/>
      <c r="D13" s="54" t="s">
        <v>315</v>
      </c>
      <c r="E13" s="54">
        <v>-20.428476</v>
      </c>
      <c r="F13" s="54">
        <v>139.859263</v>
      </c>
    </row>
    <row r="14" spans="1:6" x14ac:dyDescent="0.25">
      <c r="A14" s="101"/>
      <c r="B14" s="102"/>
      <c r="C14" s="101"/>
      <c r="D14" s="54" t="s">
        <v>316</v>
      </c>
      <c r="E14" s="54">
        <v>-20.430009999999999</v>
      </c>
      <c r="F14" s="54">
        <v>139.85930099999999</v>
      </c>
    </row>
  </sheetData>
  <mergeCells count="13">
    <mergeCell ref="A11:A14"/>
    <mergeCell ref="B11:B14"/>
    <mergeCell ref="C11:C14"/>
    <mergeCell ref="C4:C7"/>
    <mergeCell ref="C8:C10"/>
    <mergeCell ref="A4:A10"/>
    <mergeCell ref="B4:B10"/>
    <mergeCell ref="A1:F1"/>
    <mergeCell ref="A2:A3"/>
    <mergeCell ref="B2:B3"/>
    <mergeCell ref="C2:C3"/>
    <mergeCell ref="D2:D3"/>
    <mergeCell ref="E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5F08B-CB73-488B-AF41-450B08ABFDBA}">
  <dimension ref="A1:K21"/>
  <sheetViews>
    <sheetView workbookViewId="0">
      <selection activeCell="F33" sqref="F33"/>
    </sheetView>
  </sheetViews>
  <sheetFormatPr defaultColWidth="12.28515625" defaultRowHeight="15" x14ac:dyDescent="0.25"/>
  <cols>
    <col min="1" max="1" width="15.7109375" style="2" customWidth="1"/>
  </cols>
  <sheetData>
    <row r="1" spans="1:11" ht="23.25" customHeight="1" thickBot="1" x14ac:dyDescent="0.35">
      <c r="A1" s="75" t="s">
        <v>0</v>
      </c>
      <c r="B1" s="76"/>
      <c r="C1" s="76"/>
      <c r="D1" s="76"/>
      <c r="E1" s="76"/>
      <c r="F1" s="76"/>
      <c r="G1" s="76"/>
      <c r="H1" s="76"/>
      <c r="I1" s="76"/>
      <c r="J1" s="76"/>
      <c r="K1" s="77"/>
    </row>
    <row r="2" spans="1:11" ht="16.149999999999999" customHeight="1" thickBot="1" x14ac:dyDescent="0.3">
      <c r="A2" s="67" t="s">
        <v>1</v>
      </c>
      <c r="B2" s="67"/>
      <c r="C2" s="67"/>
      <c r="D2" s="67"/>
      <c r="E2" s="68" t="s">
        <v>2</v>
      </c>
      <c r="F2" s="68"/>
      <c r="G2" s="68"/>
      <c r="H2" s="68"/>
      <c r="I2" s="68"/>
      <c r="J2" s="68"/>
      <c r="K2" s="68"/>
    </row>
    <row r="3" spans="1:11" ht="16.149999999999999" customHeight="1" thickBot="1" x14ac:dyDescent="0.3">
      <c r="A3" s="67" t="s">
        <v>3</v>
      </c>
      <c r="B3" s="67"/>
      <c r="C3" s="67"/>
      <c r="D3" s="67"/>
      <c r="E3" s="78" t="s">
        <v>4</v>
      </c>
      <c r="F3" s="78"/>
      <c r="G3" s="78"/>
      <c r="H3" s="78"/>
      <c r="I3" s="78"/>
      <c r="J3" s="78"/>
      <c r="K3" s="78"/>
    </row>
    <row r="4" spans="1:11" ht="16.149999999999999" customHeight="1" thickBot="1" x14ac:dyDescent="0.3">
      <c r="A4" s="67" t="s">
        <v>5</v>
      </c>
      <c r="B4" s="67"/>
      <c r="C4" s="67"/>
      <c r="D4" s="67"/>
      <c r="E4" s="68">
        <v>19.5</v>
      </c>
      <c r="F4" s="68"/>
      <c r="G4" s="68"/>
      <c r="H4" s="68"/>
      <c r="I4" s="68"/>
      <c r="J4" s="68"/>
      <c r="K4" s="68"/>
    </row>
    <row r="5" spans="1:11" ht="32.1" customHeight="1" thickBot="1" x14ac:dyDescent="0.3">
      <c r="A5" s="65" t="s">
        <v>6</v>
      </c>
      <c r="B5" s="65"/>
      <c r="C5" s="65"/>
      <c r="D5" s="65"/>
      <c r="E5" s="66">
        <v>46366</v>
      </c>
      <c r="F5" s="66"/>
      <c r="G5" s="66"/>
      <c r="H5" s="66"/>
      <c r="I5" s="66"/>
      <c r="J5" s="66"/>
      <c r="K5" s="66"/>
    </row>
    <row r="6" spans="1:11" ht="16.149999999999999" customHeight="1" thickBot="1" x14ac:dyDescent="0.3">
      <c r="A6" s="67" t="s">
        <v>7</v>
      </c>
      <c r="B6" s="67"/>
      <c r="C6" s="67"/>
      <c r="D6" s="67"/>
      <c r="E6" s="68" t="s">
        <v>8</v>
      </c>
      <c r="F6" s="68"/>
      <c r="G6" s="68"/>
      <c r="H6" s="68"/>
      <c r="I6" s="68"/>
      <c r="J6" s="68"/>
      <c r="K6" s="68"/>
    </row>
    <row r="7" spans="1:11" ht="31.15" customHeight="1" thickBot="1" x14ac:dyDescent="0.3">
      <c r="A7" s="3" t="s">
        <v>9</v>
      </c>
      <c r="B7" s="56">
        <v>46366</v>
      </c>
      <c r="C7" s="58">
        <v>47097</v>
      </c>
      <c r="D7" s="10" t="s">
        <v>10</v>
      </c>
      <c r="E7" s="10" t="s">
        <v>10</v>
      </c>
      <c r="F7" s="10" t="s">
        <v>10</v>
      </c>
      <c r="G7" s="10" t="s">
        <v>10</v>
      </c>
      <c r="H7" s="10" t="s">
        <v>10</v>
      </c>
      <c r="I7" s="10" t="s">
        <v>10</v>
      </c>
      <c r="J7" s="10" t="s">
        <v>10</v>
      </c>
      <c r="K7" s="10" t="s">
        <v>10</v>
      </c>
    </row>
    <row r="8" spans="1:11" ht="31.15" customHeight="1" thickBot="1" x14ac:dyDescent="0.3">
      <c r="A8" s="3" t="s">
        <v>11</v>
      </c>
      <c r="B8" s="11">
        <f>E4</f>
        <v>19.5</v>
      </c>
      <c r="C8" s="11">
        <v>19.5</v>
      </c>
      <c r="D8" s="11"/>
      <c r="E8" s="11"/>
      <c r="F8" s="11"/>
      <c r="G8" s="11"/>
      <c r="H8" s="11"/>
      <c r="I8" s="11"/>
      <c r="J8" s="11"/>
      <c r="K8" s="12"/>
    </row>
    <row r="9" spans="1:11" ht="31.15" customHeight="1" thickBot="1" x14ac:dyDescent="0.3">
      <c r="A9" s="4" t="s">
        <v>12</v>
      </c>
      <c r="B9" s="58">
        <v>47097</v>
      </c>
      <c r="C9" s="57">
        <v>48923</v>
      </c>
      <c r="D9" s="13" t="s">
        <v>13</v>
      </c>
      <c r="E9" s="13" t="s">
        <v>13</v>
      </c>
      <c r="F9" s="13" t="s">
        <v>13</v>
      </c>
      <c r="G9" s="13" t="s">
        <v>13</v>
      </c>
      <c r="H9" s="13" t="s">
        <v>13</v>
      </c>
      <c r="I9" s="13" t="s">
        <v>13</v>
      </c>
      <c r="J9" s="13" t="s">
        <v>13</v>
      </c>
      <c r="K9" s="13" t="s">
        <v>13</v>
      </c>
    </row>
    <row r="10" spans="1:11" ht="30.75" thickBot="1" x14ac:dyDescent="0.3">
      <c r="A10" s="1" t="s">
        <v>14</v>
      </c>
      <c r="B10" s="69" t="s">
        <v>15</v>
      </c>
      <c r="C10" s="70"/>
      <c r="D10" s="70"/>
      <c r="E10" s="70"/>
      <c r="F10" s="70"/>
      <c r="G10" s="70"/>
      <c r="H10" s="70"/>
      <c r="I10" s="70"/>
      <c r="J10" s="70"/>
      <c r="K10" s="71"/>
    </row>
    <row r="11" spans="1:11" ht="15.75" thickBot="1" x14ac:dyDescent="0.3">
      <c r="A11" s="5" t="s">
        <v>16</v>
      </c>
      <c r="B11" s="14">
        <f>B8</f>
        <v>19.5</v>
      </c>
      <c r="C11" s="14"/>
      <c r="D11" s="14"/>
      <c r="E11" s="14"/>
      <c r="F11" s="14"/>
      <c r="G11" s="14"/>
      <c r="H11" s="14"/>
      <c r="I11" s="14"/>
      <c r="J11" s="14"/>
      <c r="K11" s="15"/>
    </row>
    <row r="12" spans="1:11" ht="15.75" thickBot="1" x14ac:dyDescent="0.3">
      <c r="A12" s="5" t="s">
        <v>17</v>
      </c>
      <c r="B12" s="14">
        <v>19.5</v>
      </c>
      <c r="C12" s="14"/>
      <c r="D12" s="14"/>
      <c r="E12" s="14"/>
      <c r="F12" s="14"/>
      <c r="G12" s="14"/>
      <c r="H12" s="14"/>
      <c r="I12" s="14"/>
      <c r="J12" s="14"/>
      <c r="K12" s="15"/>
    </row>
    <row r="13" spans="1:11" ht="15.75" thickBot="1" x14ac:dyDescent="0.3">
      <c r="A13" s="5" t="s">
        <v>18</v>
      </c>
      <c r="B13" s="14">
        <v>19.5</v>
      </c>
      <c r="C13" s="14"/>
      <c r="D13" s="14"/>
      <c r="E13" s="14"/>
      <c r="F13" s="14"/>
      <c r="G13" s="14"/>
      <c r="H13" s="14"/>
      <c r="I13" s="14"/>
      <c r="J13" s="14"/>
      <c r="K13" s="15"/>
    </row>
    <row r="14" spans="1:11" ht="15.75" thickBot="1" x14ac:dyDescent="0.3">
      <c r="A14" s="5" t="s">
        <v>19</v>
      </c>
      <c r="B14" s="14">
        <v>19.5</v>
      </c>
      <c r="C14" s="14"/>
      <c r="D14" s="14"/>
      <c r="E14" s="14"/>
      <c r="F14" s="14"/>
      <c r="G14" s="14"/>
      <c r="H14" s="14"/>
      <c r="I14" s="14"/>
      <c r="J14" s="14"/>
      <c r="K14" s="15"/>
    </row>
    <row r="15" spans="1:11" ht="15.75" thickBot="1" x14ac:dyDescent="0.3">
      <c r="A15" s="5" t="s">
        <v>20</v>
      </c>
      <c r="B15" s="14"/>
      <c r="C15" s="14">
        <v>19.5</v>
      </c>
      <c r="D15" s="14"/>
      <c r="E15" s="14"/>
      <c r="F15" s="14"/>
      <c r="G15" s="14"/>
      <c r="H15" s="14"/>
      <c r="I15" s="14"/>
      <c r="J15" s="14"/>
      <c r="K15" s="15"/>
    </row>
    <row r="16" spans="1:11" x14ac:dyDescent="0.25">
      <c r="A16"/>
    </row>
    <row r="17" spans="1:11" ht="15.75" thickBot="1" x14ac:dyDescent="0.3"/>
    <row r="18" spans="1:11" x14ac:dyDescent="0.25">
      <c r="A18" s="72" t="s">
        <v>21</v>
      </c>
      <c r="B18" s="73"/>
      <c r="C18" s="73"/>
      <c r="D18" s="73"/>
      <c r="E18" s="73"/>
      <c r="F18" s="73"/>
      <c r="G18" s="73"/>
      <c r="H18" s="73"/>
      <c r="I18" s="73"/>
      <c r="J18" s="73"/>
      <c r="K18" s="74"/>
    </row>
    <row r="19" spans="1:11" x14ac:dyDescent="0.25">
      <c r="A19" s="59" t="s">
        <v>22</v>
      </c>
      <c r="B19" s="60"/>
      <c r="C19" s="60"/>
      <c r="D19" s="60"/>
      <c r="E19" s="60"/>
      <c r="F19" s="60"/>
      <c r="G19" s="60"/>
      <c r="H19" s="60"/>
      <c r="I19" s="60"/>
      <c r="J19" s="60"/>
      <c r="K19" s="61"/>
    </row>
    <row r="20" spans="1:11" x14ac:dyDescent="0.25">
      <c r="A20" s="59" t="s">
        <v>23</v>
      </c>
      <c r="B20" s="60"/>
      <c r="C20" s="60"/>
      <c r="D20" s="60"/>
      <c r="E20" s="60"/>
      <c r="F20" s="60"/>
      <c r="G20" s="60"/>
      <c r="H20" s="60"/>
      <c r="I20" s="60"/>
      <c r="J20" s="60"/>
      <c r="K20" s="61"/>
    </row>
    <row r="21" spans="1:11" ht="15.75" thickBot="1" x14ac:dyDescent="0.3">
      <c r="A21" s="62" t="s">
        <v>24</v>
      </c>
      <c r="B21" s="63"/>
      <c r="C21" s="63"/>
      <c r="D21" s="63"/>
      <c r="E21" s="63"/>
      <c r="F21" s="63"/>
      <c r="G21" s="63"/>
      <c r="H21" s="63"/>
      <c r="I21" s="63"/>
      <c r="J21" s="63"/>
      <c r="K21" s="64"/>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
    <cfRule type="containsText" dxfId="23" priority="5" operator="containsText" text="10/12/xxxx">
      <formula>NOT(ISERROR(SEARCH("10/12/xxxx",B7)))</formula>
    </cfRule>
  </conditionalFormatting>
  <conditionalFormatting sqref="B9:C9">
    <cfRule type="containsText" dxfId="22" priority="2" operator="containsText" text="xx/xx/xxxx">
      <formula>NOT(ISERROR(SEARCH("xx/xx/xxxx",B9)))</formula>
    </cfRule>
  </conditionalFormatting>
  <conditionalFormatting sqref="C7">
    <cfRule type="containsText" dxfId="21" priority="4" operator="containsText" text="xx/xx/xxxx">
      <formula>NOT(ISERROR(SEARCH("xx/xx/xxxx",C7)))</formula>
    </cfRule>
  </conditionalFormatting>
  <conditionalFormatting sqref="D7:K7">
    <cfRule type="containsText" dxfId="20" priority="9" operator="containsText" text="10/12/xxxx">
      <formula>NOT(ISERROR(SEARCH("10/12/xxxx",D7)))</formula>
    </cfRule>
  </conditionalFormatting>
  <conditionalFormatting sqref="D9:K9">
    <cfRule type="containsText" dxfId="19" priority="8" operator="containsText" text="xx/xx/xxxx">
      <formula>NOT(ISERROR(SEARCH("xx/xx/xxxx",D9)))</formula>
    </cfRule>
  </conditionalFormatting>
  <dataValidations count="6">
    <dataValidation allowBlank="1" showInputMessage="1" showErrorMessage="1" prompt="Please input the correct Rehabilitation Area number (RA#)" sqref="E2:K2" xr:uid="{160D9108-988B-4092-AD92-128A1A2F0854}"/>
    <dataValidation allowBlank="1" showInputMessage="1" showErrorMessage="1" promptTitle="Insert Area (ha)" prompt="Please insert the cumulative area available in hectares (ha)" sqref="B8:K8" xr:uid="{4C705B33-2D22-4959-899F-07BA7C3D6F34}"/>
    <dataValidation allowBlank="1" showInputMessage="1" showErrorMessage="1" promptTitle="Insert Date" prompt="Please insert the data the milestone is to be completed by" sqref="C7 B9:K9" xr:uid="{C9C6BAAA-788A-4FC0-AA31-F89D8F165241}"/>
    <dataValidation allowBlank="1" showInputMessage="1" showErrorMessage="1" promptTitle="Insert Date" prompt="Please insert the date the area is available for rehabilitation" sqref="D7:K7 B7" xr:uid="{EF36E254-5BBB-455E-8608-A972E0D7C45F}"/>
    <dataValidation allowBlank="1" showInputMessage="1" showErrorMessage="1" promptTitle="Insert Area (ha)" prompt="Please insert the cumulative area achieved in hectares (ha) as required" sqref="B11:K15" xr:uid="{08B2C0C1-3B43-45A0-9B60-ADD29F07A86E}"/>
    <dataValidation allowBlank="1" showInputMessage="1" showErrorMessage="1" promptTitle="Rehabilitation Milestone" prompt="Insert the Rehabilitation Milestone number here (RM#)" sqref="A11:A15" xr:uid="{0F1D2ABB-F943-4491-BAD6-9FC5E5A83155}"/>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1"/>
  <sheetViews>
    <sheetView zoomScaleNormal="100" workbookViewId="0">
      <selection activeCell="F33" sqref="F33"/>
    </sheetView>
  </sheetViews>
  <sheetFormatPr defaultColWidth="12.28515625" defaultRowHeight="15" x14ac:dyDescent="0.25"/>
  <cols>
    <col min="1" max="1" width="15.7109375" style="2" customWidth="1"/>
  </cols>
  <sheetData>
    <row r="1" spans="1:11" ht="23.25" customHeight="1" thickBot="1" x14ac:dyDescent="0.35">
      <c r="A1" s="75" t="s">
        <v>0</v>
      </c>
      <c r="B1" s="76"/>
      <c r="C1" s="76"/>
      <c r="D1" s="76"/>
      <c r="E1" s="76"/>
      <c r="F1" s="76"/>
      <c r="G1" s="76"/>
      <c r="H1" s="76"/>
      <c r="I1" s="76"/>
      <c r="J1" s="76"/>
      <c r="K1" s="77"/>
    </row>
    <row r="2" spans="1:11" ht="16.149999999999999" customHeight="1" thickBot="1" x14ac:dyDescent="0.3">
      <c r="A2" s="67" t="s">
        <v>1</v>
      </c>
      <c r="B2" s="67"/>
      <c r="C2" s="67"/>
      <c r="D2" s="67"/>
      <c r="E2" s="68" t="s">
        <v>25</v>
      </c>
      <c r="F2" s="68"/>
      <c r="G2" s="68"/>
      <c r="H2" s="68"/>
      <c r="I2" s="68"/>
      <c r="J2" s="68"/>
      <c r="K2" s="68"/>
    </row>
    <row r="3" spans="1:11" ht="16.149999999999999" customHeight="1" thickBot="1" x14ac:dyDescent="0.3">
      <c r="A3" s="67" t="s">
        <v>3</v>
      </c>
      <c r="B3" s="67"/>
      <c r="C3" s="67"/>
      <c r="D3" s="67"/>
      <c r="E3" s="68" t="s">
        <v>26</v>
      </c>
      <c r="F3" s="68"/>
      <c r="G3" s="68"/>
      <c r="H3" s="68"/>
      <c r="I3" s="68"/>
      <c r="J3" s="68"/>
      <c r="K3" s="68"/>
    </row>
    <row r="4" spans="1:11" ht="16.149999999999999" customHeight="1" thickBot="1" x14ac:dyDescent="0.3">
      <c r="A4" s="67" t="s">
        <v>5</v>
      </c>
      <c r="B4" s="67"/>
      <c r="C4" s="67"/>
      <c r="D4" s="67"/>
      <c r="E4" s="68">
        <v>23.4</v>
      </c>
      <c r="F4" s="68"/>
      <c r="G4" s="68"/>
      <c r="H4" s="68"/>
      <c r="I4" s="68"/>
      <c r="J4" s="68"/>
      <c r="K4" s="68"/>
    </row>
    <row r="5" spans="1:11" ht="32.1" customHeight="1" thickBot="1" x14ac:dyDescent="0.3">
      <c r="A5" s="65" t="s">
        <v>6</v>
      </c>
      <c r="B5" s="65"/>
      <c r="C5" s="65"/>
      <c r="D5" s="65"/>
      <c r="E5" s="66">
        <v>46366</v>
      </c>
      <c r="F5" s="66"/>
      <c r="G5" s="66"/>
      <c r="H5" s="66"/>
      <c r="I5" s="66"/>
      <c r="J5" s="66"/>
      <c r="K5" s="66"/>
    </row>
    <row r="6" spans="1:11" ht="16.149999999999999" customHeight="1" thickBot="1" x14ac:dyDescent="0.3">
      <c r="A6" s="67" t="s">
        <v>7</v>
      </c>
      <c r="B6" s="67"/>
      <c r="C6" s="67"/>
      <c r="D6" s="67"/>
      <c r="E6" s="68" t="s">
        <v>27</v>
      </c>
      <c r="F6" s="68"/>
      <c r="G6" s="68"/>
      <c r="H6" s="68"/>
      <c r="I6" s="68"/>
      <c r="J6" s="68"/>
      <c r="K6" s="68"/>
    </row>
    <row r="7" spans="1:11" ht="31.15" customHeight="1" thickBot="1" x14ac:dyDescent="0.3">
      <c r="A7" s="3" t="s">
        <v>9</v>
      </c>
      <c r="B7" s="56">
        <v>46366</v>
      </c>
      <c r="C7" s="58">
        <v>47097</v>
      </c>
      <c r="D7" s="58">
        <v>48923</v>
      </c>
      <c r="E7" s="10" t="s">
        <v>10</v>
      </c>
      <c r="F7" s="10" t="s">
        <v>10</v>
      </c>
      <c r="G7" s="10" t="s">
        <v>10</v>
      </c>
      <c r="H7" s="10" t="s">
        <v>10</v>
      </c>
      <c r="I7" s="10" t="s">
        <v>10</v>
      </c>
      <c r="J7" s="10" t="s">
        <v>10</v>
      </c>
      <c r="K7" s="10" t="s">
        <v>10</v>
      </c>
    </row>
    <row r="8" spans="1:11" ht="31.15" customHeight="1" thickBot="1" x14ac:dyDescent="0.3">
      <c r="A8" s="3" t="s">
        <v>11</v>
      </c>
      <c r="B8" s="11">
        <f>E4</f>
        <v>23.4</v>
      </c>
      <c r="C8" s="11">
        <v>23.4</v>
      </c>
      <c r="D8" s="11">
        <v>23.4</v>
      </c>
      <c r="E8" s="11"/>
      <c r="F8" s="11"/>
      <c r="G8" s="11"/>
      <c r="H8" s="11"/>
      <c r="I8" s="11"/>
      <c r="J8" s="11"/>
      <c r="K8" s="12"/>
    </row>
    <row r="9" spans="1:11" ht="31.15" customHeight="1" thickBot="1" x14ac:dyDescent="0.3">
      <c r="A9" s="4" t="s">
        <v>12</v>
      </c>
      <c r="B9" s="58">
        <v>47097</v>
      </c>
      <c r="C9" s="58">
        <v>48923</v>
      </c>
      <c r="D9" s="57">
        <v>50749</v>
      </c>
      <c r="E9" s="13" t="s">
        <v>13</v>
      </c>
      <c r="F9" s="13" t="s">
        <v>13</v>
      </c>
      <c r="G9" s="13" t="s">
        <v>13</v>
      </c>
      <c r="H9" s="13" t="s">
        <v>13</v>
      </c>
      <c r="I9" s="13" t="s">
        <v>13</v>
      </c>
      <c r="J9" s="13" t="s">
        <v>13</v>
      </c>
      <c r="K9" s="13" t="s">
        <v>13</v>
      </c>
    </row>
    <row r="10" spans="1:11" ht="30.75" thickBot="1" x14ac:dyDescent="0.3">
      <c r="A10" s="1" t="s">
        <v>14</v>
      </c>
      <c r="B10" s="69" t="s">
        <v>15</v>
      </c>
      <c r="C10" s="70"/>
      <c r="D10" s="70"/>
      <c r="E10" s="70"/>
      <c r="F10" s="70"/>
      <c r="G10" s="70"/>
      <c r="H10" s="70"/>
      <c r="I10" s="70"/>
      <c r="J10" s="70"/>
      <c r="K10" s="71"/>
    </row>
    <row r="11" spans="1:11" ht="15.75" thickBot="1" x14ac:dyDescent="0.3">
      <c r="A11" s="5" t="s">
        <v>16</v>
      </c>
      <c r="B11" s="14">
        <v>23.4</v>
      </c>
      <c r="C11" s="14"/>
      <c r="D11" s="14"/>
      <c r="E11" s="14"/>
      <c r="F11" s="14"/>
      <c r="G11" s="14"/>
      <c r="H11" s="14"/>
      <c r="I11" s="14"/>
      <c r="J11" s="14"/>
      <c r="K11" s="15"/>
    </row>
    <row r="12" spans="1:11" ht="15.75" thickBot="1" x14ac:dyDescent="0.3">
      <c r="A12" s="5" t="s">
        <v>28</v>
      </c>
      <c r="B12" s="14">
        <v>23.4</v>
      </c>
      <c r="C12" s="14"/>
      <c r="D12" s="14"/>
      <c r="E12" s="14"/>
      <c r="F12" s="14"/>
      <c r="G12" s="14"/>
      <c r="H12" s="14"/>
      <c r="I12" s="14"/>
      <c r="J12" s="14"/>
      <c r="K12" s="15"/>
    </row>
    <row r="13" spans="1:11" ht="15.75" thickBot="1" x14ac:dyDescent="0.3">
      <c r="A13" s="5" t="s">
        <v>17</v>
      </c>
      <c r="B13" s="14">
        <v>23.4</v>
      </c>
      <c r="C13" s="14"/>
      <c r="D13" s="14"/>
      <c r="E13" s="14"/>
      <c r="F13" s="14"/>
      <c r="G13" s="14"/>
      <c r="H13" s="14"/>
      <c r="I13" s="14"/>
      <c r="J13" s="14"/>
      <c r="K13" s="15"/>
    </row>
    <row r="14" spans="1:11" x14ac:dyDescent="0.25">
      <c r="A14" s="24" t="s">
        <v>18</v>
      </c>
      <c r="B14" s="26">
        <v>23.4</v>
      </c>
      <c r="C14" s="26"/>
      <c r="D14" s="14"/>
      <c r="E14" s="14"/>
      <c r="F14" s="14"/>
      <c r="G14" s="14"/>
      <c r="H14" s="14"/>
      <c r="I14" s="14"/>
      <c r="J14" s="14"/>
      <c r="K14" s="15"/>
    </row>
    <row r="15" spans="1:11" ht="15.75" thickBot="1" x14ac:dyDescent="0.3">
      <c r="A15" s="27" t="s">
        <v>29</v>
      </c>
      <c r="B15" s="26">
        <v>23.4</v>
      </c>
      <c r="C15" s="26"/>
      <c r="D15" s="16"/>
      <c r="E15" s="16"/>
      <c r="F15" s="16"/>
      <c r="G15" s="16"/>
      <c r="H15" s="16"/>
      <c r="I15" s="16"/>
      <c r="J15" s="16"/>
      <c r="K15" s="17"/>
    </row>
    <row r="16" spans="1:11" ht="15.75" thickBot="1" x14ac:dyDescent="0.3">
      <c r="A16" s="5" t="s">
        <v>30</v>
      </c>
      <c r="B16" s="26"/>
      <c r="C16" s="26">
        <v>23.4</v>
      </c>
      <c r="D16" s="14"/>
      <c r="E16" s="14"/>
      <c r="F16" s="14"/>
      <c r="G16" s="14"/>
      <c r="H16" s="14"/>
      <c r="I16" s="14"/>
      <c r="J16" s="14"/>
      <c r="K16" s="15"/>
    </row>
    <row r="17" spans="1:11" ht="15.75" thickBot="1" x14ac:dyDescent="0.3">
      <c r="A17" s="6" t="s">
        <v>31</v>
      </c>
      <c r="B17" s="16"/>
      <c r="C17" s="16"/>
      <c r="D17" s="14">
        <v>23.4</v>
      </c>
      <c r="E17" s="16"/>
      <c r="F17" s="16"/>
      <c r="G17" s="16"/>
      <c r="H17" s="16"/>
      <c r="I17" s="16"/>
      <c r="J17" s="16"/>
      <c r="K17" s="17"/>
    </row>
    <row r="18" spans="1:11" x14ac:dyDescent="0.25">
      <c r="A18" s="72" t="s">
        <v>21</v>
      </c>
      <c r="B18" s="73"/>
      <c r="C18" s="73"/>
      <c r="D18" s="73"/>
      <c r="E18" s="73"/>
      <c r="F18" s="73"/>
      <c r="G18" s="73"/>
      <c r="H18" s="73"/>
      <c r="I18" s="73"/>
      <c r="J18" s="73"/>
      <c r="K18" s="74"/>
    </row>
    <row r="19" spans="1:11" x14ac:dyDescent="0.25">
      <c r="A19" s="59" t="s">
        <v>22</v>
      </c>
      <c r="B19" s="60"/>
      <c r="C19" s="60"/>
      <c r="D19" s="60"/>
      <c r="E19" s="60"/>
      <c r="F19" s="60"/>
      <c r="G19" s="60"/>
      <c r="H19" s="60"/>
      <c r="I19" s="60"/>
      <c r="J19" s="60"/>
      <c r="K19" s="61"/>
    </row>
    <row r="20" spans="1:11" x14ac:dyDescent="0.25">
      <c r="A20" s="59" t="s">
        <v>23</v>
      </c>
      <c r="B20" s="60"/>
      <c r="C20" s="60"/>
      <c r="D20" s="60"/>
      <c r="E20" s="60"/>
      <c r="F20" s="60"/>
      <c r="G20" s="60"/>
      <c r="H20" s="60"/>
      <c r="I20" s="60"/>
      <c r="J20" s="60"/>
      <c r="K20" s="61"/>
    </row>
    <row r="21" spans="1:11" ht="15.75" thickBot="1" x14ac:dyDescent="0.3">
      <c r="A21" s="62" t="s">
        <v>24</v>
      </c>
      <c r="B21" s="63"/>
      <c r="C21" s="63"/>
      <c r="D21" s="63"/>
      <c r="E21" s="63"/>
      <c r="F21" s="63"/>
      <c r="G21" s="63"/>
      <c r="H21" s="63"/>
      <c r="I21" s="63"/>
      <c r="J21" s="63"/>
      <c r="K21" s="64"/>
    </row>
  </sheetData>
  <mergeCells count="16">
    <mergeCell ref="A1:K1"/>
    <mergeCell ref="E3:K3"/>
    <mergeCell ref="E4:K4"/>
    <mergeCell ref="E5:K5"/>
    <mergeCell ref="E6:K6"/>
    <mergeCell ref="A5:D5"/>
    <mergeCell ref="A6:D6"/>
    <mergeCell ref="A2:D2"/>
    <mergeCell ref="E2:K2"/>
    <mergeCell ref="A3:D3"/>
    <mergeCell ref="A4:D4"/>
    <mergeCell ref="B10:K10"/>
    <mergeCell ref="A21:K21"/>
    <mergeCell ref="A18:K18"/>
    <mergeCell ref="A19:K19"/>
    <mergeCell ref="A20:K20"/>
  </mergeCells>
  <conditionalFormatting sqref="B7">
    <cfRule type="containsText" dxfId="18" priority="5" operator="containsText" text="10/12/xxxx">
      <formula>NOT(ISERROR(SEARCH("10/12/xxxx",B7)))</formula>
    </cfRule>
  </conditionalFormatting>
  <conditionalFormatting sqref="B9:C9">
    <cfRule type="containsText" dxfId="17" priority="2" operator="containsText" text="xx/xx/xxxx">
      <formula>NOT(ISERROR(SEARCH("xx/xx/xxxx",B9)))</formula>
    </cfRule>
  </conditionalFormatting>
  <conditionalFormatting sqref="C7">
    <cfRule type="containsText" dxfId="16" priority="4" operator="containsText" text="xx/xx/xxxx">
      <formula>NOT(ISERROR(SEARCH("xx/xx/xxxx",C7)))</formula>
    </cfRule>
  </conditionalFormatting>
  <conditionalFormatting sqref="D7">
    <cfRule type="containsText" dxfId="15" priority="3" operator="containsText" text="xx/xx/xxxx">
      <formula>NOT(ISERROR(SEARCH("xx/xx/xxxx",D7)))</formula>
    </cfRule>
  </conditionalFormatting>
  <conditionalFormatting sqref="D9">
    <cfRule type="containsText" dxfId="14" priority="1" operator="containsText" text="xx/xx/xxxx">
      <formula>NOT(ISERROR(SEARCH("xx/xx/xxxx",D9)))</formula>
    </cfRule>
  </conditionalFormatting>
  <conditionalFormatting sqref="E7:K7">
    <cfRule type="containsText" dxfId="13" priority="13" operator="containsText" text="10/12/xxxx">
      <formula>NOT(ISERROR(SEARCH("10/12/xxxx",E7)))</formula>
    </cfRule>
  </conditionalFormatting>
  <conditionalFormatting sqref="E9:K9">
    <cfRule type="containsText" dxfId="12" priority="12" operator="containsText" text="xx/xx/xxxx">
      <formula>NOT(ISERROR(SEARCH("xx/xx/xxxx",E9)))</formula>
    </cfRule>
  </conditionalFormatting>
  <dataValidations count="6">
    <dataValidation allowBlank="1" showInputMessage="1" showErrorMessage="1" promptTitle="Insert Date" prompt="Please insert the date the area is available for rehabilitation" sqref="E7:K7 B7" xr:uid="{00000000-0002-0000-0100-000001000000}"/>
    <dataValidation allowBlank="1" showInputMessage="1" showErrorMessage="1" promptTitle="Insert Date" prompt="Please insert the data the milestone is to be completed by" sqref="B9:K9 C7:D7"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Please input the correct Rehabilitation Area number (RA#)" sqref="E2:K2" xr:uid="{00000000-0002-0000-0100-000005000000}"/>
    <dataValidation allowBlank="1" showInputMessage="1" showErrorMessage="1" promptTitle="Rehabilitation Milestone" prompt="Insert the Rehabilitation Milestone number here (RM#)" sqref="A11:A17" xr:uid="{00000000-0002-0000-0100-000000000000}"/>
    <dataValidation allowBlank="1" showInputMessage="1" showErrorMessage="1" promptTitle="Insert Area (ha)" prompt="Please insert the cumulative area achieved in hectares (ha) as required" sqref="B11:K17" xr:uid="{00000000-0002-0000-0100-000004000000}"/>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3A657-F6BB-40AC-9E24-8F511626467B}">
  <dimension ref="A1:K39"/>
  <sheetViews>
    <sheetView workbookViewId="0">
      <selection activeCell="F37" sqref="F37"/>
    </sheetView>
  </sheetViews>
  <sheetFormatPr defaultColWidth="12.28515625" defaultRowHeight="15" x14ac:dyDescent="0.25"/>
  <cols>
    <col min="1" max="1" width="15.7109375" style="2" customWidth="1"/>
  </cols>
  <sheetData>
    <row r="1" spans="1:11" ht="23.25" customHeight="1" thickBot="1" x14ac:dyDescent="0.35">
      <c r="A1" s="75" t="s">
        <v>0</v>
      </c>
      <c r="B1" s="76"/>
      <c r="C1" s="76"/>
      <c r="D1" s="76"/>
      <c r="E1" s="76"/>
      <c r="F1" s="76"/>
      <c r="G1" s="76"/>
      <c r="H1" s="76"/>
      <c r="I1" s="76"/>
      <c r="J1" s="76"/>
      <c r="K1" s="77"/>
    </row>
    <row r="2" spans="1:11" ht="16.149999999999999" customHeight="1" thickBot="1" x14ac:dyDescent="0.3">
      <c r="A2" s="67" t="s">
        <v>1</v>
      </c>
      <c r="B2" s="67"/>
      <c r="C2" s="67"/>
      <c r="D2" s="67"/>
      <c r="E2" s="68" t="s">
        <v>32</v>
      </c>
      <c r="F2" s="68"/>
      <c r="G2" s="68"/>
      <c r="H2" s="68"/>
      <c r="I2" s="68"/>
      <c r="J2" s="68"/>
      <c r="K2" s="68"/>
    </row>
    <row r="3" spans="1:11" ht="16.149999999999999" customHeight="1" thickBot="1" x14ac:dyDescent="0.3">
      <c r="A3" s="67" t="s">
        <v>3</v>
      </c>
      <c r="B3" s="67"/>
      <c r="C3" s="67"/>
      <c r="D3" s="67"/>
      <c r="E3" s="79" t="s">
        <v>33</v>
      </c>
      <c r="F3" s="68"/>
      <c r="G3" s="68"/>
      <c r="H3" s="68"/>
      <c r="I3" s="68"/>
      <c r="J3" s="68"/>
      <c r="K3" s="68"/>
    </row>
    <row r="4" spans="1:11" ht="16.149999999999999" customHeight="1" thickBot="1" x14ac:dyDescent="0.3">
      <c r="A4" s="67" t="s">
        <v>5</v>
      </c>
      <c r="B4" s="67"/>
      <c r="C4" s="67"/>
      <c r="D4" s="67"/>
      <c r="E4" s="68">
        <v>18.399999999999999</v>
      </c>
      <c r="F4" s="68"/>
      <c r="G4" s="68"/>
      <c r="H4" s="68"/>
      <c r="I4" s="68"/>
      <c r="J4" s="68"/>
      <c r="K4" s="68"/>
    </row>
    <row r="5" spans="1:11" ht="32.1" customHeight="1" thickBot="1" x14ac:dyDescent="0.3">
      <c r="A5" s="65" t="s">
        <v>6</v>
      </c>
      <c r="B5" s="65"/>
      <c r="C5" s="65"/>
      <c r="D5" s="65"/>
      <c r="E5" s="66">
        <v>46366</v>
      </c>
      <c r="F5" s="66"/>
      <c r="G5" s="66"/>
      <c r="H5" s="66"/>
      <c r="I5" s="66"/>
      <c r="J5" s="66"/>
      <c r="K5" s="66"/>
    </row>
    <row r="6" spans="1:11" ht="16.149999999999999" customHeight="1" thickBot="1" x14ac:dyDescent="0.3">
      <c r="A6" s="67" t="s">
        <v>7</v>
      </c>
      <c r="B6" s="67"/>
      <c r="C6" s="67"/>
      <c r="D6" s="67"/>
      <c r="E6" s="68" t="s">
        <v>34</v>
      </c>
      <c r="F6" s="68"/>
      <c r="G6" s="68"/>
      <c r="H6" s="68"/>
      <c r="I6" s="68"/>
      <c r="J6" s="68"/>
      <c r="K6" s="68"/>
    </row>
    <row r="7" spans="1:11" ht="31.15" customHeight="1" thickBot="1" x14ac:dyDescent="0.3">
      <c r="A7" s="3" t="s">
        <v>9</v>
      </c>
      <c r="B7" s="56">
        <v>46366</v>
      </c>
      <c r="C7" s="58">
        <v>47097</v>
      </c>
      <c r="D7" s="58">
        <v>48923</v>
      </c>
      <c r="E7" s="10" t="s">
        <v>10</v>
      </c>
      <c r="F7" s="10" t="s">
        <v>10</v>
      </c>
      <c r="G7" s="10" t="s">
        <v>10</v>
      </c>
      <c r="H7" s="10" t="s">
        <v>10</v>
      </c>
      <c r="I7" s="10" t="s">
        <v>10</v>
      </c>
      <c r="J7" s="10" t="s">
        <v>10</v>
      </c>
      <c r="K7" s="10" t="s">
        <v>10</v>
      </c>
    </row>
    <row r="8" spans="1:11" ht="31.15" customHeight="1" thickBot="1" x14ac:dyDescent="0.3">
      <c r="A8" s="3" t="s">
        <v>11</v>
      </c>
      <c r="B8" s="11">
        <f>E4</f>
        <v>18.399999999999999</v>
      </c>
      <c r="C8" s="11">
        <v>18.399999999999999</v>
      </c>
      <c r="D8" s="11">
        <v>18.399999999999999</v>
      </c>
      <c r="E8" s="11"/>
      <c r="F8" s="11"/>
      <c r="G8" s="11"/>
      <c r="H8" s="11"/>
      <c r="I8" s="11"/>
      <c r="J8" s="11"/>
      <c r="K8" s="12"/>
    </row>
    <row r="9" spans="1:11" ht="31.15" customHeight="1" thickBot="1" x14ac:dyDescent="0.3">
      <c r="A9" s="4" t="s">
        <v>12</v>
      </c>
      <c r="B9" s="58">
        <v>47097</v>
      </c>
      <c r="C9" s="58">
        <v>48923</v>
      </c>
      <c r="D9" s="57">
        <v>50749</v>
      </c>
      <c r="E9" s="13" t="s">
        <v>13</v>
      </c>
      <c r="F9" s="13" t="s">
        <v>13</v>
      </c>
      <c r="G9" s="13" t="s">
        <v>13</v>
      </c>
      <c r="H9" s="13" t="s">
        <v>13</v>
      </c>
      <c r="I9" s="13" t="s">
        <v>13</v>
      </c>
      <c r="J9" s="13" t="s">
        <v>13</v>
      </c>
      <c r="K9" s="13" t="s">
        <v>13</v>
      </c>
    </row>
    <row r="10" spans="1:11" ht="30.75" thickBot="1" x14ac:dyDescent="0.3">
      <c r="A10" s="1" t="s">
        <v>14</v>
      </c>
      <c r="B10" s="69" t="s">
        <v>15</v>
      </c>
      <c r="C10" s="70"/>
      <c r="D10" s="70"/>
      <c r="E10" s="70"/>
      <c r="F10" s="70"/>
      <c r="G10" s="70"/>
      <c r="H10" s="70"/>
      <c r="I10" s="70"/>
      <c r="J10" s="70"/>
      <c r="K10" s="71"/>
    </row>
    <row r="11" spans="1:11" ht="15.75" thickBot="1" x14ac:dyDescent="0.3">
      <c r="A11" s="5" t="s">
        <v>16</v>
      </c>
      <c r="B11" s="14">
        <f t="shared" ref="B11" si="0">B8</f>
        <v>18.399999999999999</v>
      </c>
      <c r="C11" s="14"/>
      <c r="D11" s="14"/>
      <c r="E11" s="14"/>
      <c r="F11" s="14"/>
      <c r="G11" s="14"/>
      <c r="H11" s="14"/>
      <c r="I11" s="14"/>
      <c r="J11" s="14"/>
      <c r="K11" s="15"/>
    </row>
    <row r="12" spans="1:11" ht="15.75" thickBot="1" x14ac:dyDescent="0.3">
      <c r="A12" s="5" t="s">
        <v>35</v>
      </c>
      <c r="B12" s="14">
        <v>18.399999999999999</v>
      </c>
      <c r="C12" s="14"/>
      <c r="D12" s="14"/>
      <c r="E12" s="14"/>
      <c r="F12" s="14"/>
      <c r="G12" s="14"/>
      <c r="H12" s="14"/>
      <c r="I12" s="14"/>
      <c r="J12" s="14"/>
      <c r="K12" s="15"/>
    </row>
    <row r="13" spans="1:11" ht="15.75" thickBot="1" x14ac:dyDescent="0.3">
      <c r="A13" s="5" t="s">
        <v>17</v>
      </c>
      <c r="B13" s="14">
        <v>18.399999999999999</v>
      </c>
      <c r="C13" s="14"/>
      <c r="D13" s="14"/>
      <c r="E13" s="14"/>
      <c r="F13" s="14"/>
      <c r="G13" s="14"/>
      <c r="H13" s="14"/>
      <c r="I13" s="14"/>
      <c r="J13" s="14"/>
      <c r="K13" s="15"/>
    </row>
    <row r="14" spans="1:11" x14ac:dyDescent="0.25">
      <c r="A14" s="24" t="s">
        <v>18</v>
      </c>
      <c r="B14" s="14">
        <v>18.399999999999999</v>
      </c>
      <c r="C14" s="14"/>
      <c r="D14" s="14"/>
      <c r="E14" s="14"/>
      <c r="F14" s="14"/>
      <c r="G14" s="14"/>
      <c r="H14" s="14"/>
      <c r="I14" s="14"/>
      <c r="J14" s="14"/>
      <c r="K14" s="15"/>
    </row>
    <row r="15" spans="1:11" ht="15.75" thickBot="1" x14ac:dyDescent="0.3">
      <c r="A15" s="6" t="s">
        <v>36</v>
      </c>
      <c r="B15" s="16">
        <v>18.399999999999999</v>
      </c>
      <c r="C15" s="16"/>
      <c r="D15" s="16"/>
      <c r="E15" s="16"/>
      <c r="F15" s="16"/>
      <c r="G15" s="16"/>
      <c r="H15" s="16"/>
      <c r="I15" s="16"/>
      <c r="J15" s="16"/>
      <c r="K15" s="17"/>
    </row>
    <row r="16" spans="1:11" ht="15.75" thickBot="1" x14ac:dyDescent="0.3">
      <c r="A16" s="5" t="s">
        <v>37</v>
      </c>
      <c r="B16" s="14"/>
      <c r="C16" s="14">
        <v>18.399999999999999</v>
      </c>
      <c r="D16" s="14"/>
      <c r="E16" s="14"/>
      <c r="F16" s="14"/>
      <c r="G16" s="14"/>
      <c r="H16" s="14"/>
      <c r="I16" s="14"/>
      <c r="J16" s="14"/>
      <c r="K16" s="15"/>
    </row>
    <row r="17" spans="1:11" ht="15.75" thickBot="1" x14ac:dyDescent="0.3">
      <c r="A17" s="6" t="s">
        <v>38</v>
      </c>
      <c r="B17" s="16"/>
      <c r="C17" s="16"/>
      <c r="D17" s="16">
        <v>18.399999999999999</v>
      </c>
      <c r="E17" s="16"/>
      <c r="F17" s="16"/>
      <c r="G17" s="16"/>
      <c r="H17" s="16"/>
      <c r="I17" s="16"/>
      <c r="J17" s="16"/>
      <c r="K17" s="17"/>
    </row>
    <row r="18" spans="1:11" x14ac:dyDescent="0.25">
      <c r="A18" s="72" t="s">
        <v>21</v>
      </c>
      <c r="B18" s="73"/>
      <c r="C18" s="73"/>
      <c r="D18" s="73"/>
      <c r="E18" s="73"/>
      <c r="F18" s="73"/>
      <c r="G18" s="73"/>
      <c r="H18" s="73"/>
      <c r="I18" s="73"/>
      <c r="J18" s="73"/>
      <c r="K18" s="74"/>
    </row>
    <row r="19" spans="1:11" x14ac:dyDescent="0.25">
      <c r="A19" s="59" t="s">
        <v>22</v>
      </c>
      <c r="B19" s="60"/>
      <c r="C19" s="60"/>
      <c r="D19" s="60"/>
      <c r="E19" s="60"/>
      <c r="F19" s="60"/>
      <c r="G19" s="60"/>
      <c r="H19" s="60"/>
      <c r="I19" s="60"/>
      <c r="J19" s="60"/>
      <c r="K19" s="61"/>
    </row>
    <row r="20" spans="1:11" x14ac:dyDescent="0.25">
      <c r="A20" s="59" t="s">
        <v>23</v>
      </c>
      <c r="B20" s="60"/>
      <c r="C20" s="60"/>
      <c r="D20" s="60"/>
      <c r="E20" s="60"/>
      <c r="F20" s="60"/>
      <c r="G20" s="60"/>
      <c r="H20" s="60"/>
      <c r="I20" s="60"/>
      <c r="J20" s="60"/>
      <c r="K20" s="61"/>
    </row>
    <row r="21" spans="1:11" ht="15.75" thickBot="1" x14ac:dyDescent="0.3">
      <c r="A21" s="62" t="s">
        <v>24</v>
      </c>
      <c r="B21" s="63"/>
      <c r="C21" s="63"/>
      <c r="D21" s="63"/>
      <c r="E21" s="63"/>
      <c r="F21" s="63"/>
      <c r="G21" s="63"/>
      <c r="H21" s="63"/>
      <c r="I21" s="63"/>
      <c r="J21" s="63"/>
      <c r="K21" s="64"/>
    </row>
    <row r="27" spans="1:11" x14ac:dyDescent="0.25">
      <c r="D27" s="18"/>
      <c r="E27" s="19"/>
    </row>
    <row r="28" spans="1:11" x14ac:dyDescent="0.25">
      <c r="D28" s="18"/>
      <c r="E28" s="19"/>
    </row>
    <row r="29" spans="1:11" x14ac:dyDescent="0.25">
      <c r="D29" s="18"/>
      <c r="E29" s="19"/>
    </row>
    <row r="30" spans="1:11" x14ac:dyDescent="0.25">
      <c r="D30" s="18"/>
      <c r="E30" s="19"/>
    </row>
    <row r="31" spans="1:11" x14ac:dyDescent="0.25">
      <c r="D31" s="18"/>
      <c r="E31" s="19"/>
    </row>
    <row r="32" spans="1:11" x14ac:dyDescent="0.25">
      <c r="D32" s="18"/>
      <c r="E32" s="19"/>
    </row>
    <row r="33" spans="4:5" x14ac:dyDescent="0.25">
      <c r="D33" s="18"/>
      <c r="E33" s="19"/>
    </row>
    <row r="34" spans="4:5" x14ac:dyDescent="0.25">
      <c r="D34" s="18"/>
      <c r="E34" s="19"/>
    </row>
    <row r="35" spans="4:5" x14ac:dyDescent="0.25">
      <c r="D35" s="18"/>
      <c r="E35" s="19"/>
    </row>
    <row r="36" spans="4:5" x14ac:dyDescent="0.25">
      <c r="D36" s="18"/>
      <c r="E36" s="19"/>
    </row>
    <row r="37" spans="4:5" x14ac:dyDescent="0.25">
      <c r="D37" s="18"/>
      <c r="E37" s="19"/>
    </row>
    <row r="38" spans="4:5" x14ac:dyDescent="0.25">
      <c r="D38" s="18"/>
      <c r="E38" s="19"/>
    </row>
    <row r="39" spans="4:5" x14ac:dyDescent="0.25">
      <c r="E39" s="19"/>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
    <cfRule type="containsText" dxfId="11" priority="7" operator="containsText" text="10/12/xxxx">
      <formula>NOT(ISERROR(SEARCH("10/12/xxxx",B7)))</formula>
    </cfRule>
  </conditionalFormatting>
  <conditionalFormatting sqref="B9:C9">
    <cfRule type="containsText" dxfId="10" priority="4" operator="containsText" text="xx/xx/xxxx">
      <formula>NOT(ISERROR(SEARCH("xx/xx/xxxx",B9)))</formula>
    </cfRule>
  </conditionalFormatting>
  <conditionalFormatting sqref="C7">
    <cfRule type="containsText" dxfId="9" priority="6" operator="containsText" text="xx/xx/xxxx">
      <formula>NOT(ISERROR(SEARCH("xx/xx/xxxx",C7)))</formula>
    </cfRule>
  </conditionalFormatting>
  <conditionalFormatting sqref="D7">
    <cfRule type="containsText" dxfId="8" priority="2" operator="containsText" text="xx/xx/xxxx">
      <formula>NOT(ISERROR(SEARCH("xx/xx/xxxx",D7)))</formula>
    </cfRule>
  </conditionalFormatting>
  <conditionalFormatting sqref="D9">
    <cfRule type="containsText" dxfId="7" priority="1" operator="containsText" text="xx/xx/xxxx">
      <formula>NOT(ISERROR(SEARCH("xx/xx/xxxx",D9)))</formula>
    </cfRule>
  </conditionalFormatting>
  <conditionalFormatting sqref="E7:K7">
    <cfRule type="containsText" dxfId="6" priority="11" operator="containsText" text="10/12/xxxx">
      <formula>NOT(ISERROR(SEARCH("10/12/xxxx",E7)))</formula>
    </cfRule>
  </conditionalFormatting>
  <conditionalFormatting sqref="E9:K9">
    <cfRule type="containsText" dxfId="5" priority="10" operator="containsText" text="xx/xx/xxxx">
      <formula>NOT(ISERROR(SEARCH("xx/xx/xxxx",E9)))</formula>
    </cfRule>
  </conditionalFormatting>
  <dataValidations count="6">
    <dataValidation allowBlank="1" showInputMessage="1" showErrorMessage="1" prompt="Please input the correct Rehabilitation Area number (RA#)" sqref="E2:K2" xr:uid="{55CBDB23-D940-49F6-96BB-852947228D4E}"/>
    <dataValidation allowBlank="1" showInputMessage="1" showErrorMessage="1" promptTitle="Insert Area (ha)" prompt="Please insert the cumulative area achieved in hectares (ha) as required" sqref="B11:K17" xr:uid="{BC9016F9-CCA2-4912-914E-D227FC43A68D}"/>
    <dataValidation allowBlank="1" showInputMessage="1" showErrorMessage="1" promptTitle="Insert Area (ha)" prompt="Please insert the cumulative area available in hectares (ha)" sqref="B8:K8" xr:uid="{3A72F90A-AD3F-498C-BF80-4195A3B41356}"/>
    <dataValidation allowBlank="1" showInputMessage="1" showErrorMessage="1" promptTitle="Insert Date" prompt="Please insert the data the milestone is to be completed by" sqref="C7:D7 B9:K9" xr:uid="{E2F9150B-53C7-4DD2-8F08-341F2C81AB67}"/>
    <dataValidation allowBlank="1" showInputMessage="1" showErrorMessage="1" promptTitle="Insert Date" prompt="Please insert the date the area is available for rehabilitation" sqref="B7 E7:K7" xr:uid="{000895D0-80B4-489F-B716-15AAE16239EA}"/>
    <dataValidation allowBlank="1" showInputMessage="1" showErrorMessage="1" promptTitle="Rehabilitation Milestone" prompt="Insert the Rehabilitation Milestone number here (RM#)" sqref="A11:A17" xr:uid="{7CEF1480-0DB8-47D4-B0B7-D5453E13D8CC}"/>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F3EDB-CE88-4526-8210-C7B7DB726DBF}">
  <dimension ref="A1:K20"/>
  <sheetViews>
    <sheetView topLeftCell="A2" workbookViewId="0">
      <selection activeCell="H37" sqref="H37"/>
    </sheetView>
  </sheetViews>
  <sheetFormatPr defaultColWidth="12.28515625" defaultRowHeight="15" x14ac:dyDescent="0.25"/>
  <cols>
    <col min="1" max="1" width="15.7109375" style="2" customWidth="1"/>
    <col min="11" max="11" width="28.7109375" customWidth="1"/>
  </cols>
  <sheetData>
    <row r="1" spans="1:11" ht="23.25" customHeight="1" x14ac:dyDescent="0.3">
      <c r="A1" s="75" t="s">
        <v>0</v>
      </c>
      <c r="B1" s="76"/>
      <c r="C1" s="76"/>
      <c r="D1" s="76"/>
      <c r="E1" s="76"/>
      <c r="F1" s="76"/>
      <c r="G1" s="76"/>
      <c r="H1" s="76"/>
      <c r="I1" s="76"/>
      <c r="J1" s="76"/>
      <c r="K1" s="77"/>
    </row>
    <row r="2" spans="1:11" ht="16.149999999999999" customHeight="1" x14ac:dyDescent="0.25">
      <c r="A2" s="67" t="s">
        <v>1</v>
      </c>
      <c r="B2" s="67"/>
      <c r="C2" s="67"/>
      <c r="D2" s="67"/>
      <c r="E2" s="68" t="s">
        <v>39</v>
      </c>
      <c r="F2" s="68"/>
      <c r="G2" s="68"/>
      <c r="H2" s="68"/>
      <c r="I2" s="68"/>
      <c r="J2" s="68"/>
      <c r="K2" s="68"/>
    </row>
    <row r="3" spans="1:11" ht="34.5" customHeight="1" x14ac:dyDescent="0.25">
      <c r="A3" s="67" t="s">
        <v>3</v>
      </c>
      <c r="B3" s="67"/>
      <c r="C3" s="67"/>
      <c r="D3" s="67"/>
      <c r="E3" s="81" t="s">
        <v>40</v>
      </c>
      <c r="F3" s="81"/>
      <c r="G3" s="81"/>
      <c r="H3" s="81"/>
      <c r="I3" s="81"/>
      <c r="J3" s="81"/>
      <c r="K3" s="81"/>
    </row>
    <row r="4" spans="1:11" ht="16.149999999999999" customHeight="1" thickBot="1" x14ac:dyDescent="0.3">
      <c r="A4" s="67" t="s">
        <v>5</v>
      </c>
      <c r="B4" s="67"/>
      <c r="C4" s="67"/>
      <c r="D4" s="67"/>
      <c r="E4" s="68">
        <v>1.4</v>
      </c>
      <c r="F4" s="68"/>
      <c r="G4" s="68"/>
      <c r="H4" s="68"/>
      <c r="I4" s="68"/>
      <c r="J4" s="68"/>
      <c r="K4" s="68"/>
    </row>
    <row r="5" spans="1:11" ht="32.1" customHeight="1" thickBot="1" x14ac:dyDescent="0.3">
      <c r="A5" s="65" t="s">
        <v>6</v>
      </c>
      <c r="B5" s="65"/>
      <c r="C5" s="65"/>
      <c r="D5" s="65"/>
      <c r="E5" s="66">
        <v>46366</v>
      </c>
      <c r="F5" s="66"/>
      <c r="G5" s="66"/>
      <c r="H5" s="66"/>
      <c r="I5" s="66"/>
      <c r="J5" s="66"/>
      <c r="K5" s="66"/>
    </row>
    <row r="6" spans="1:11" ht="16.149999999999999" customHeight="1" thickBot="1" x14ac:dyDescent="0.3">
      <c r="A6" s="67" t="s">
        <v>7</v>
      </c>
      <c r="B6" s="67"/>
      <c r="C6" s="67"/>
      <c r="D6" s="67"/>
      <c r="E6" s="80" t="s">
        <v>41</v>
      </c>
      <c r="F6" s="80"/>
      <c r="G6" s="80"/>
      <c r="H6" s="80"/>
      <c r="I6" s="80"/>
      <c r="J6" s="80"/>
      <c r="K6" s="80"/>
    </row>
    <row r="7" spans="1:11" ht="31.15" customHeight="1" thickBot="1" x14ac:dyDescent="0.3">
      <c r="A7" s="3" t="s">
        <v>9</v>
      </c>
      <c r="B7" s="56">
        <v>46366</v>
      </c>
      <c r="C7" s="58">
        <v>47097</v>
      </c>
      <c r="D7" s="10" t="s">
        <v>10</v>
      </c>
      <c r="E7" s="10" t="s">
        <v>10</v>
      </c>
      <c r="F7" s="10" t="s">
        <v>10</v>
      </c>
      <c r="G7" s="10" t="s">
        <v>10</v>
      </c>
      <c r="H7" s="10" t="s">
        <v>10</v>
      </c>
      <c r="I7" s="10" t="s">
        <v>10</v>
      </c>
      <c r="J7" s="10" t="s">
        <v>10</v>
      </c>
      <c r="K7" s="10" t="s">
        <v>10</v>
      </c>
    </row>
    <row r="8" spans="1:11" ht="31.15" customHeight="1" thickBot="1" x14ac:dyDescent="0.3">
      <c r="A8" s="3" t="s">
        <v>11</v>
      </c>
      <c r="B8" s="11">
        <f>E4</f>
        <v>1.4</v>
      </c>
      <c r="C8" s="11">
        <v>1.4</v>
      </c>
      <c r="D8" s="11"/>
      <c r="E8" s="11"/>
      <c r="F8" s="11"/>
      <c r="G8" s="11"/>
      <c r="H8" s="11"/>
      <c r="I8" s="11"/>
      <c r="J8" s="11"/>
      <c r="K8" s="12"/>
    </row>
    <row r="9" spans="1:11" ht="31.15" customHeight="1" thickBot="1" x14ac:dyDescent="0.3">
      <c r="A9" s="4" t="s">
        <v>12</v>
      </c>
      <c r="B9" s="58">
        <v>47097</v>
      </c>
      <c r="C9" s="57">
        <v>48923</v>
      </c>
      <c r="D9" s="13" t="s">
        <v>13</v>
      </c>
      <c r="E9" s="13" t="s">
        <v>13</v>
      </c>
      <c r="F9" s="13" t="s">
        <v>13</v>
      </c>
      <c r="G9" s="13" t="s">
        <v>13</v>
      </c>
      <c r="H9" s="13" t="s">
        <v>13</v>
      </c>
      <c r="I9" s="13" t="s">
        <v>13</v>
      </c>
      <c r="J9" s="13" t="s">
        <v>13</v>
      </c>
      <c r="K9" s="13" t="s">
        <v>13</v>
      </c>
    </row>
    <row r="10" spans="1:11" ht="30.75" thickBot="1" x14ac:dyDescent="0.3">
      <c r="A10" s="1" t="s">
        <v>14</v>
      </c>
      <c r="B10" s="69" t="s">
        <v>15</v>
      </c>
      <c r="C10" s="70"/>
      <c r="D10" s="70"/>
      <c r="E10" s="70"/>
      <c r="F10" s="70"/>
      <c r="G10" s="70"/>
      <c r="H10" s="70"/>
      <c r="I10" s="70"/>
      <c r="J10" s="70"/>
      <c r="K10" s="71"/>
    </row>
    <row r="11" spans="1:11" ht="15.75" thickBot="1" x14ac:dyDescent="0.3">
      <c r="A11" s="5" t="s">
        <v>16</v>
      </c>
      <c r="B11" s="14">
        <v>1.4</v>
      </c>
      <c r="C11" s="14"/>
      <c r="D11" s="14"/>
      <c r="E11" s="14"/>
      <c r="F11" s="14"/>
      <c r="G11" s="14"/>
      <c r="H11" s="14"/>
      <c r="I11" s="14"/>
      <c r="J11" s="14"/>
      <c r="K11" s="15"/>
    </row>
    <row r="12" spans="1:11" ht="15.75" thickBot="1" x14ac:dyDescent="0.3">
      <c r="A12" s="5" t="s">
        <v>17</v>
      </c>
      <c r="B12" s="14">
        <v>1.4</v>
      </c>
      <c r="C12" s="14"/>
      <c r="D12" s="14"/>
      <c r="E12" s="14"/>
      <c r="F12" s="14"/>
      <c r="G12" s="14"/>
      <c r="H12" s="14"/>
      <c r="I12" s="14"/>
      <c r="J12" s="14"/>
      <c r="K12" s="15"/>
    </row>
    <row r="13" spans="1:11" ht="15.75" thickBot="1" x14ac:dyDescent="0.3">
      <c r="A13" s="5" t="s">
        <v>36</v>
      </c>
      <c r="B13" s="14">
        <v>1.4</v>
      </c>
      <c r="C13" s="14"/>
      <c r="D13" s="14"/>
      <c r="E13" s="14"/>
      <c r="F13" s="14"/>
      <c r="G13" s="14"/>
      <c r="H13" s="14"/>
      <c r="I13" s="14"/>
      <c r="J13" s="14"/>
      <c r="K13" s="15"/>
    </row>
    <row r="14" spans="1:11" ht="15.75" thickBot="1" x14ac:dyDescent="0.3">
      <c r="A14" s="5" t="s">
        <v>42</v>
      </c>
      <c r="B14" s="14"/>
      <c r="C14" s="14">
        <v>1.4</v>
      </c>
      <c r="D14" s="14"/>
      <c r="E14" s="14"/>
      <c r="F14" s="14"/>
      <c r="G14" s="14"/>
      <c r="H14" s="14"/>
      <c r="I14" s="14"/>
      <c r="J14" s="14"/>
      <c r="K14" s="15"/>
    </row>
    <row r="15" spans="1:11" x14ac:dyDescent="0.25">
      <c r="A15"/>
    </row>
    <row r="16" spans="1:11" ht="15.75" thickBot="1" x14ac:dyDescent="0.3"/>
    <row r="17" spans="1:11" x14ac:dyDescent="0.25">
      <c r="A17" s="72" t="s">
        <v>21</v>
      </c>
      <c r="B17" s="73"/>
      <c r="C17" s="73"/>
      <c r="D17" s="73"/>
      <c r="E17" s="73"/>
      <c r="F17" s="73"/>
      <c r="G17" s="73"/>
      <c r="H17" s="73"/>
      <c r="I17" s="73"/>
      <c r="J17" s="73"/>
      <c r="K17" s="74"/>
    </row>
    <row r="18" spans="1:11" x14ac:dyDescent="0.25">
      <c r="A18" s="59" t="s">
        <v>22</v>
      </c>
      <c r="B18" s="60"/>
      <c r="C18" s="60"/>
      <c r="D18" s="60"/>
      <c r="E18" s="60"/>
      <c r="F18" s="60"/>
      <c r="G18" s="60"/>
      <c r="H18" s="60"/>
      <c r="I18" s="60"/>
      <c r="J18" s="60"/>
      <c r="K18" s="61"/>
    </row>
    <row r="19" spans="1:11" x14ac:dyDescent="0.25">
      <c r="A19" s="59" t="s">
        <v>23</v>
      </c>
      <c r="B19" s="60"/>
      <c r="C19" s="60"/>
      <c r="D19" s="60"/>
      <c r="E19" s="60"/>
      <c r="F19" s="60"/>
      <c r="G19" s="60"/>
      <c r="H19" s="60"/>
      <c r="I19" s="60"/>
      <c r="J19" s="60"/>
      <c r="K19" s="61"/>
    </row>
    <row r="20" spans="1:11" ht="15.75" thickBot="1" x14ac:dyDescent="0.3">
      <c r="A20" s="62" t="s">
        <v>24</v>
      </c>
      <c r="B20" s="63"/>
      <c r="C20" s="63"/>
      <c r="D20" s="63"/>
      <c r="E20" s="63"/>
      <c r="F20" s="63"/>
      <c r="G20" s="63"/>
      <c r="H20" s="63"/>
      <c r="I20" s="63"/>
      <c r="J20" s="63"/>
      <c r="K20" s="64"/>
    </row>
  </sheetData>
  <mergeCells count="16">
    <mergeCell ref="A4:D4"/>
    <mergeCell ref="E4:K4"/>
    <mergeCell ref="A1:K1"/>
    <mergeCell ref="A2:D2"/>
    <mergeCell ref="E2:K2"/>
    <mergeCell ref="A3:D3"/>
    <mergeCell ref="E3:K3"/>
    <mergeCell ref="A18:K18"/>
    <mergeCell ref="A19:K19"/>
    <mergeCell ref="A20:K20"/>
    <mergeCell ref="A5:D5"/>
    <mergeCell ref="E5:K5"/>
    <mergeCell ref="A6:D6"/>
    <mergeCell ref="E6:K6"/>
    <mergeCell ref="B10:K10"/>
    <mergeCell ref="A17:K17"/>
  </mergeCells>
  <conditionalFormatting sqref="B7">
    <cfRule type="containsText" dxfId="4" priority="3" operator="containsText" text="10/12/xxxx">
      <formula>NOT(ISERROR(SEARCH("10/12/xxxx",B7)))</formula>
    </cfRule>
  </conditionalFormatting>
  <conditionalFormatting sqref="B9 D9:K9">
    <cfRule type="containsText" dxfId="3" priority="4" operator="containsText" text="xx/xx/xxxx">
      <formula>NOT(ISERROR(SEARCH("xx/xx/xxxx",B9)))</formula>
    </cfRule>
  </conditionalFormatting>
  <conditionalFormatting sqref="C7">
    <cfRule type="containsText" dxfId="2" priority="2" operator="containsText" text="xx/xx/xxxx">
      <formula>NOT(ISERROR(SEARCH("xx/xx/xxxx",C7)))</formula>
    </cfRule>
  </conditionalFormatting>
  <conditionalFormatting sqref="C9">
    <cfRule type="containsText" dxfId="1" priority="1" operator="containsText" text="xx/xx/xxxx">
      <formula>NOT(ISERROR(SEARCH("xx/xx/xxxx",C9)))</formula>
    </cfRule>
  </conditionalFormatting>
  <conditionalFormatting sqref="D7:K7">
    <cfRule type="containsText" dxfId="0" priority="5" operator="containsText" text="10/12/xxxx">
      <formula>NOT(ISERROR(SEARCH("10/12/xxxx",D7)))</formula>
    </cfRule>
  </conditionalFormatting>
  <dataValidations count="6">
    <dataValidation allowBlank="1" showInputMessage="1" showErrorMessage="1" promptTitle="Rehabilitation Milestone" prompt="Insert the Rehabilitation Milestone number here (RM#)" sqref="A11:A14" xr:uid="{00DE3249-FE3C-48A9-B67B-0E3F514A39B2}"/>
    <dataValidation allowBlank="1" showInputMessage="1" showErrorMessage="1" promptTitle="Insert Date" prompt="Please insert the date the area is available for rehabilitation" sqref="B7 D7:K7" xr:uid="{482F7B5F-78CF-4ED2-B3A4-83251BFA3541}"/>
    <dataValidation allowBlank="1" showInputMessage="1" showErrorMessage="1" promptTitle="Insert Date" prompt="Please insert the data the milestone is to be completed by" sqref="B9:K9 C7" xr:uid="{A6D7B0C2-F4D9-4BA1-AD96-4F8D2DC12946}"/>
    <dataValidation allowBlank="1" showInputMessage="1" showErrorMessage="1" promptTitle="Insert Area (ha)" prompt="Please insert the cumulative area available in hectares (ha)" sqref="B8:K8" xr:uid="{AEEDDDED-47C9-4AC4-BF50-3DAE6796A05E}"/>
    <dataValidation allowBlank="1" showInputMessage="1" showErrorMessage="1" promptTitle="Insert Area (ha)" prompt="Please insert the cumulative area achieved in hectares (ha) as required" sqref="B11:K14" xr:uid="{74EB8FBD-4D51-4A24-ABC2-9FEE99BC2B6A}"/>
    <dataValidation allowBlank="1" showInputMessage="1" showErrorMessage="1" prompt="Please input the correct Rehabilitation Area number (RA#)" sqref="E2:K2" xr:uid="{38DDCF47-3C42-4113-95C3-33C18B10D946}"/>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27"/>
  <sheetViews>
    <sheetView tabSelected="1" topLeftCell="A15" zoomScale="80" zoomScaleNormal="80" workbookViewId="0">
      <selection activeCell="A15" sqref="A15"/>
    </sheetView>
  </sheetViews>
  <sheetFormatPr defaultRowHeight="15" x14ac:dyDescent="0.25"/>
  <cols>
    <col min="1" max="1" width="19.140625" bestFit="1" customWidth="1"/>
    <col min="2" max="2" width="26.28515625" customWidth="1"/>
    <col min="3" max="3" width="198.28515625" customWidth="1"/>
    <col min="4" max="4" width="38" bestFit="1" customWidth="1"/>
  </cols>
  <sheetData>
    <row r="1" spans="1:3" ht="15.75" thickBot="1" x14ac:dyDescent="0.3">
      <c r="A1" s="7" t="s">
        <v>43</v>
      </c>
      <c r="B1" s="8" t="s">
        <v>44</v>
      </c>
      <c r="C1" s="9" t="s">
        <v>45</v>
      </c>
    </row>
    <row r="2" spans="1:3" ht="246" customHeight="1" thickBot="1" x14ac:dyDescent="0.3">
      <c r="A2" s="5" t="s">
        <v>16</v>
      </c>
      <c r="B2" s="20" t="s">
        <v>46</v>
      </c>
      <c r="C2" s="28" t="s">
        <v>47</v>
      </c>
    </row>
    <row r="3" spans="1:3" ht="63" thickBot="1" x14ac:dyDescent="0.3">
      <c r="A3" s="5" t="s">
        <v>35</v>
      </c>
      <c r="B3" s="20" t="s">
        <v>48</v>
      </c>
      <c r="C3" s="28" t="s">
        <v>49</v>
      </c>
    </row>
    <row r="4" spans="1:3" ht="99" customHeight="1" thickBot="1" x14ac:dyDescent="0.3">
      <c r="A4" s="5" t="s">
        <v>17</v>
      </c>
      <c r="B4" s="21" t="s">
        <v>50</v>
      </c>
      <c r="C4" s="28" t="s">
        <v>51</v>
      </c>
    </row>
    <row r="5" spans="1:3" ht="150.75" thickBot="1" x14ac:dyDescent="0.3">
      <c r="A5" s="5" t="s">
        <v>18</v>
      </c>
      <c r="B5" s="25" t="s">
        <v>52</v>
      </c>
      <c r="C5" s="28" t="s">
        <v>53</v>
      </c>
    </row>
    <row r="6" spans="1:3" ht="30.75" thickBot="1" x14ac:dyDescent="0.3">
      <c r="A6" s="5" t="s">
        <v>29</v>
      </c>
      <c r="B6" s="25" t="s">
        <v>54</v>
      </c>
      <c r="C6" s="28" t="s">
        <v>55</v>
      </c>
    </row>
    <row r="7" spans="1:3" s="23" customFormat="1" ht="45.75" thickBot="1" x14ac:dyDescent="0.3">
      <c r="A7" s="5" t="s">
        <v>36</v>
      </c>
      <c r="B7" s="21" t="s">
        <v>56</v>
      </c>
      <c r="C7" s="29" t="s">
        <v>57</v>
      </c>
    </row>
    <row r="8" spans="1:3" ht="75.75" thickBot="1" x14ac:dyDescent="0.3">
      <c r="A8" s="5" t="s">
        <v>19</v>
      </c>
      <c r="B8" s="21" t="s">
        <v>58</v>
      </c>
      <c r="C8" s="28" t="s">
        <v>59</v>
      </c>
    </row>
    <row r="9" spans="1:3" ht="232.5" thickBot="1" x14ac:dyDescent="0.3">
      <c r="A9" s="5" t="s">
        <v>30</v>
      </c>
      <c r="B9" s="20" t="s">
        <v>60</v>
      </c>
      <c r="C9" s="30" t="s">
        <v>61</v>
      </c>
    </row>
    <row r="10" spans="1:3" ht="170.25" thickBot="1" x14ac:dyDescent="0.3">
      <c r="A10" s="5" t="s">
        <v>37</v>
      </c>
      <c r="B10" s="20" t="s">
        <v>62</v>
      </c>
      <c r="C10" s="31" t="s">
        <v>63</v>
      </c>
    </row>
    <row r="11" spans="1:3" ht="78" thickBot="1" x14ac:dyDescent="0.3">
      <c r="A11" s="5" t="s">
        <v>42</v>
      </c>
      <c r="B11" s="21" t="s">
        <v>64</v>
      </c>
      <c r="C11" s="28" t="s">
        <v>65</v>
      </c>
    </row>
    <row r="12" spans="1:3" ht="88.9" customHeight="1" thickBot="1" x14ac:dyDescent="0.3">
      <c r="A12" s="5" t="s">
        <v>20</v>
      </c>
      <c r="B12" s="22" t="s">
        <v>66</v>
      </c>
      <c r="C12" s="32" t="s">
        <v>67</v>
      </c>
    </row>
    <row r="13" spans="1:3" ht="409.6" customHeight="1" thickBot="1" x14ac:dyDescent="0.3">
      <c r="A13" s="5" t="s">
        <v>31</v>
      </c>
      <c r="B13" s="21" t="s">
        <v>68</v>
      </c>
      <c r="C13" s="31" t="s">
        <v>69</v>
      </c>
    </row>
    <row r="14" spans="1:3" ht="322.5" thickBot="1" x14ac:dyDescent="0.3">
      <c r="A14" s="5" t="s">
        <v>38</v>
      </c>
      <c r="B14" s="21" t="s">
        <v>70</v>
      </c>
      <c r="C14" s="31" t="s">
        <v>71</v>
      </c>
    </row>
    <row r="15" spans="1:3" ht="215.25" customHeight="1" thickBot="1" x14ac:dyDescent="0.3">
      <c r="A15" s="5" t="s">
        <v>28</v>
      </c>
      <c r="B15" s="21" t="s">
        <v>72</v>
      </c>
      <c r="C15" s="33" t="s">
        <v>73</v>
      </c>
    </row>
    <row r="16" spans="1:3" x14ac:dyDescent="0.25">
      <c r="A16" s="72" t="s">
        <v>74</v>
      </c>
      <c r="B16" s="73"/>
      <c r="C16" s="74"/>
    </row>
    <row r="17" spans="1:4" x14ac:dyDescent="0.25">
      <c r="A17" s="59" t="s">
        <v>75</v>
      </c>
      <c r="B17" s="60"/>
      <c r="C17" s="61"/>
    </row>
    <row r="18" spans="1:4" ht="15.75" thickBot="1" x14ac:dyDescent="0.3">
      <c r="A18" s="62" t="s">
        <v>76</v>
      </c>
      <c r="B18" s="63"/>
      <c r="C18" s="64"/>
    </row>
    <row r="20" spans="1:4" ht="33.6" customHeight="1" x14ac:dyDescent="0.25">
      <c r="A20" s="82" t="s">
        <v>77</v>
      </c>
      <c r="B20" s="82"/>
      <c r="C20" s="82"/>
    </row>
    <row r="21" spans="1:4" ht="17.25" x14ac:dyDescent="0.25">
      <c r="A21" s="83" t="s">
        <v>78</v>
      </c>
      <c r="B21" s="83"/>
      <c r="C21" s="83"/>
    </row>
    <row r="22" spans="1:4" x14ac:dyDescent="0.25">
      <c r="A22" s="35" t="s">
        <v>79</v>
      </c>
      <c r="B22" s="35" t="s">
        <v>80</v>
      </c>
      <c r="C22" s="35" t="s">
        <v>81</v>
      </c>
      <c r="D22" s="35" t="s">
        <v>82</v>
      </c>
    </row>
    <row r="23" spans="1:4" ht="30" x14ac:dyDescent="0.25">
      <c r="A23" s="35" t="s">
        <v>83</v>
      </c>
      <c r="B23" s="47" t="s">
        <v>84</v>
      </c>
      <c r="C23" s="35" t="s">
        <v>85</v>
      </c>
      <c r="D23" s="35" t="s">
        <v>86</v>
      </c>
    </row>
    <row r="24" spans="1:4" x14ac:dyDescent="0.25">
      <c r="A24" s="35" t="s">
        <v>87</v>
      </c>
      <c r="B24" s="35" t="s">
        <v>88</v>
      </c>
      <c r="C24" s="35" t="s">
        <v>89</v>
      </c>
      <c r="D24" s="35" t="s">
        <v>90</v>
      </c>
    </row>
    <row r="25" spans="1:4" x14ac:dyDescent="0.25">
      <c r="A25" s="35" t="s">
        <v>91</v>
      </c>
      <c r="B25" s="35" t="s">
        <v>92</v>
      </c>
      <c r="C25" s="35" t="s">
        <v>92</v>
      </c>
      <c r="D25" s="35" t="s">
        <v>93</v>
      </c>
    </row>
    <row r="26" spans="1:4" x14ac:dyDescent="0.25">
      <c r="A26" s="35" t="s">
        <v>94</v>
      </c>
      <c r="B26" s="35" t="s">
        <v>92</v>
      </c>
      <c r="C26" s="35" t="s">
        <v>92</v>
      </c>
      <c r="D26" s="35" t="s">
        <v>93</v>
      </c>
    </row>
    <row r="27" spans="1:4" ht="17.25" x14ac:dyDescent="0.25">
      <c r="A27" s="55" t="s">
        <v>95</v>
      </c>
    </row>
  </sheetData>
  <mergeCells count="5">
    <mergeCell ref="A16:C16"/>
    <mergeCell ref="A17:C17"/>
    <mergeCell ref="A18:C18"/>
    <mergeCell ref="A20:C20"/>
    <mergeCell ref="A21:C21"/>
  </mergeCells>
  <phoneticPr fontId="6" type="noConversion"/>
  <pageMargins left="0.7" right="0.7" top="0.75" bottom="0.75" header="0.3" footer="0.3"/>
  <pageSetup paperSize="8" scale="73"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74888-EDBA-4882-8FEB-6E9121D18327}">
  <dimension ref="A1:C11"/>
  <sheetViews>
    <sheetView workbookViewId="0">
      <selection activeCell="C20" sqref="C20"/>
    </sheetView>
  </sheetViews>
  <sheetFormatPr defaultRowHeight="15" x14ac:dyDescent="0.25"/>
  <cols>
    <col min="1" max="1" width="50.85546875" bestFit="1" customWidth="1"/>
    <col min="2" max="2" width="18.85546875" bestFit="1" customWidth="1"/>
    <col min="3" max="3" width="67.28515625" bestFit="1" customWidth="1"/>
  </cols>
  <sheetData>
    <row r="1" spans="1:3" x14ac:dyDescent="0.25">
      <c r="A1" s="84" t="s">
        <v>96</v>
      </c>
      <c r="B1" s="84"/>
      <c r="C1" s="84"/>
    </row>
    <row r="2" spans="1:3" x14ac:dyDescent="0.25">
      <c r="A2" s="41" t="s">
        <v>97</v>
      </c>
      <c r="B2" s="41" t="s">
        <v>98</v>
      </c>
      <c r="C2" s="41" t="s">
        <v>99</v>
      </c>
    </row>
    <row r="3" spans="1:3" x14ac:dyDescent="0.25">
      <c r="A3" s="39" t="s">
        <v>100</v>
      </c>
      <c r="B3" s="40" t="s">
        <v>101</v>
      </c>
      <c r="C3" s="40" t="s">
        <v>102</v>
      </c>
    </row>
    <row r="4" spans="1:3" x14ac:dyDescent="0.25">
      <c r="A4" s="39" t="s">
        <v>103</v>
      </c>
      <c r="B4" s="40" t="s">
        <v>104</v>
      </c>
      <c r="C4" s="40" t="s">
        <v>105</v>
      </c>
    </row>
    <row r="5" spans="1:3" x14ac:dyDescent="0.25">
      <c r="A5" s="39" t="s">
        <v>106</v>
      </c>
      <c r="B5" s="40" t="s">
        <v>107</v>
      </c>
      <c r="C5" s="40" t="s">
        <v>108</v>
      </c>
    </row>
    <row r="6" spans="1:3" x14ac:dyDescent="0.25">
      <c r="A6" s="39" t="s">
        <v>109</v>
      </c>
      <c r="B6" s="40" t="s">
        <v>110</v>
      </c>
      <c r="C6" s="40" t="s">
        <v>111</v>
      </c>
    </row>
    <row r="7" spans="1:3" x14ac:dyDescent="0.25">
      <c r="A7" s="39" t="s">
        <v>112</v>
      </c>
      <c r="B7" s="40" t="s">
        <v>113</v>
      </c>
      <c r="C7" s="40" t="s">
        <v>114</v>
      </c>
    </row>
    <row r="8" spans="1:3" x14ac:dyDescent="0.25">
      <c r="A8" s="39" t="s">
        <v>115</v>
      </c>
      <c r="B8" s="40" t="s">
        <v>116</v>
      </c>
      <c r="C8" s="40" t="s">
        <v>114</v>
      </c>
    </row>
    <row r="9" spans="1:3" x14ac:dyDescent="0.25">
      <c r="A9" s="39" t="s">
        <v>117</v>
      </c>
      <c r="B9" s="40" t="s">
        <v>118</v>
      </c>
      <c r="C9" s="40" t="s">
        <v>119</v>
      </c>
    </row>
    <row r="10" spans="1:3" x14ac:dyDescent="0.25">
      <c r="A10" s="39" t="s">
        <v>120</v>
      </c>
      <c r="B10" s="40" t="s">
        <v>121</v>
      </c>
      <c r="C10" s="40" t="s">
        <v>122</v>
      </c>
    </row>
    <row r="11" spans="1:3" x14ac:dyDescent="0.25">
      <c r="A11" s="39" t="s">
        <v>123</v>
      </c>
      <c r="B11" s="40" t="s">
        <v>124</v>
      </c>
      <c r="C11" s="40" t="s">
        <v>122</v>
      </c>
    </row>
  </sheetData>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E3861-D06B-44EA-A2F0-2704152E82F3}">
  <dimension ref="A1:C17"/>
  <sheetViews>
    <sheetView workbookViewId="0">
      <selection activeCell="F19" sqref="F19"/>
    </sheetView>
  </sheetViews>
  <sheetFormatPr defaultRowHeight="15" x14ac:dyDescent="0.25"/>
  <cols>
    <col min="1" max="1" width="27.28515625" bestFit="1" customWidth="1"/>
    <col min="2" max="2" width="18" bestFit="1" customWidth="1"/>
    <col min="3" max="3" width="67.28515625" bestFit="1" customWidth="1"/>
  </cols>
  <sheetData>
    <row r="1" spans="1:3" x14ac:dyDescent="0.25">
      <c r="A1" s="2" t="s">
        <v>125</v>
      </c>
    </row>
    <row r="2" spans="1:3" x14ac:dyDescent="0.25">
      <c r="A2" s="41" t="s">
        <v>97</v>
      </c>
      <c r="B2" s="41" t="s">
        <v>98</v>
      </c>
      <c r="C2" s="41" t="s">
        <v>99</v>
      </c>
    </row>
    <row r="3" spans="1:3" x14ac:dyDescent="0.25">
      <c r="A3" s="85" t="s">
        <v>126</v>
      </c>
      <c r="B3" s="85"/>
      <c r="C3" s="85"/>
    </row>
    <row r="4" spans="1:3" x14ac:dyDescent="0.25">
      <c r="A4" s="39" t="s">
        <v>127</v>
      </c>
      <c r="B4" s="40" t="s">
        <v>128</v>
      </c>
      <c r="C4" s="40" t="s">
        <v>129</v>
      </c>
    </row>
    <row r="5" spans="1:3" x14ac:dyDescent="0.25">
      <c r="A5" s="39" t="s">
        <v>130</v>
      </c>
      <c r="B5" s="40" t="s">
        <v>131</v>
      </c>
      <c r="C5" s="40" t="s">
        <v>102</v>
      </c>
    </row>
    <row r="6" spans="1:3" x14ac:dyDescent="0.25">
      <c r="A6" s="39" t="s">
        <v>132</v>
      </c>
      <c r="B6" s="40" t="s">
        <v>133</v>
      </c>
      <c r="C6" s="40" t="s">
        <v>129</v>
      </c>
    </row>
    <row r="7" spans="1:3" x14ac:dyDescent="0.25">
      <c r="A7" s="39" t="s">
        <v>134</v>
      </c>
      <c r="B7" s="40" t="s">
        <v>135</v>
      </c>
      <c r="C7" s="40" t="s">
        <v>102</v>
      </c>
    </row>
    <row r="8" spans="1:3" x14ac:dyDescent="0.25">
      <c r="A8" s="39" t="s">
        <v>136</v>
      </c>
      <c r="B8" s="40" t="s">
        <v>137</v>
      </c>
      <c r="C8" s="40" t="s">
        <v>138</v>
      </c>
    </row>
    <row r="9" spans="1:3" x14ac:dyDescent="0.25">
      <c r="A9" s="39" t="s">
        <v>139</v>
      </c>
      <c r="B9" s="40" t="s">
        <v>140</v>
      </c>
      <c r="C9" s="40" t="s">
        <v>141</v>
      </c>
    </row>
    <row r="10" spans="1:3" x14ac:dyDescent="0.25">
      <c r="A10" s="85" t="s">
        <v>142</v>
      </c>
      <c r="B10" s="85"/>
      <c r="C10" s="85"/>
    </row>
    <row r="11" spans="1:3" x14ac:dyDescent="0.25">
      <c r="A11" s="39" t="s">
        <v>143</v>
      </c>
      <c r="B11" s="40" t="s">
        <v>144</v>
      </c>
      <c r="C11" s="40" t="s">
        <v>102</v>
      </c>
    </row>
    <row r="12" spans="1:3" x14ac:dyDescent="0.25">
      <c r="A12" s="39" t="s">
        <v>145</v>
      </c>
      <c r="B12" s="40" t="s">
        <v>146</v>
      </c>
      <c r="C12" s="40" t="s">
        <v>129</v>
      </c>
    </row>
    <row r="13" spans="1:3" x14ac:dyDescent="0.25">
      <c r="A13" s="39" t="s">
        <v>147</v>
      </c>
      <c r="B13" s="40" t="s">
        <v>148</v>
      </c>
      <c r="C13" s="40" t="s">
        <v>102</v>
      </c>
    </row>
    <row r="14" spans="1:3" x14ac:dyDescent="0.25">
      <c r="A14" s="39" t="s">
        <v>149</v>
      </c>
      <c r="B14" s="40" t="s">
        <v>150</v>
      </c>
      <c r="C14" s="40" t="s">
        <v>141</v>
      </c>
    </row>
    <row r="15" spans="1:3" x14ac:dyDescent="0.25">
      <c r="A15" s="39" t="s">
        <v>151</v>
      </c>
      <c r="B15" s="40" t="s">
        <v>152</v>
      </c>
      <c r="C15" s="40" t="s">
        <v>141</v>
      </c>
    </row>
    <row r="16" spans="1:3" x14ac:dyDescent="0.25">
      <c r="A16" s="39" t="s">
        <v>153</v>
      </c>
      <c r="B16" s="40" t="s">
        <v>154</v>
      </c>
      <c r="C16" s="40" t="s">
        <v>141</v>
      </c>
    </row>
    <row r="17" spans="1:3" x14ac:dyDescent="0.25">
      <c r="A17" s="86" t="s">
        <v>155</v>
      </c>
      <c r="B17" s="87"/>
      <c r="C17" s="87"/>
    </row>
  </sheetData>
  <mergeCells count="3">
    <mergeCell ref="A3:C3"/>
    <mergeCell ref="A10:C10"/>
    <mergeCell ref="A17:C1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E5F51-A72B-4DE8-BA7E-B7345CADAF7A}">
  <dimension ref="A1:E10"/>
  <sheetViews>
    <sheetView workbookViewId="0">
      <selection activeCell="D24" sqref="D24"/>
    </sheetView>
  </sheetViews>
  <sheetFormatPr defaultRowHeight="15" x14ac:dyDescent="0.25"/>
  <cols>
    <col min="1" max="1" width="40.85546875" bestFit="1" customWidth="1"/>
    <col min="2" max="2" width="63.85546875" bestFit="1" customWidth="1"/>
    <col min="3" max="3" width="21.85546875" bestFit="1" customWidth="1"/>
    <col min="4" max="4" width="24.140625" bestFit="1" customWidth="1"/>
  </cols>
  <sheetData>
    <row r="1" spans="1:5" x14ac:dyDescent="0.25">
      <c r="A1" s="2" t="s">
        <v>156</v>
      </c>
    </row>
    <row r="2" spans="1:5" x14ac:dyDescent="0.25">
      <c r="A2" s="34" t="s">
        <v>157</v>
      </c>
      <c r="B2" s="34" t="s">
        <v>158</v>
      </c>
      <c r="C2" s="34" t="s">
        <v>159</v>
      </c>
      <c r="D2" s="34" t="s">
        <v>160</v>
      </c>
      <c r="E2" s="2"/>
    </row>
    <row r="3" spans="1:5" x14ac:dyDescent="0.25">
      <c r="A3" s="85" t="s">
        <v>161</v>
      </c>
      <c r="B3" s="85"/>
      <c r="C3" s="85"/>
      <c r="D3" s="85"/>
    </row>
    <row r="4" spans="1:5" x14ac:dyDescent="0.25">
      <c r="A4" s="35" t="s">
        <v>162</v>
      </c>
      <c r="B4" s="35" t="s">
        <v>163</v>
      </c>
      <c r="C4" s="37">
        <v>377540</v>
      </c>
      <c r="D4" s="37">
        <v>7738673</v>
      </c>
    </row>
    <row r="5" spans="1:5" x14ac:dyDescent="0.25">
      <c r="A5" s="35" t="s">
        <v>164</v>
      </c>
      <c r="B5" s="35" t="s">
        <v>165</v>
      </c>
      <c r="C5" s="37">
        <v>380736</v>
      </c>
      <c r="D5" s="37">
        <v>7742273</v>
      </c>
    </row>
    <row r="6" spans="1:5" x14ac:dyDescent="0.25">
      <c r="A6" s="85" t="s">
        <v>166</v>
      </c>
      <c r="B6" s="85"/>
      <c r="C6" s="85"/>
      <c r="D6" s="85"/>
    </row>
    <row r="7" spans="1:5" x14ac:dyDescent="0.25">
      <c r="A7" s="35" t="s">
        <v>167</v>
      </c>
      <c r="B7" s="35" t="s">
        <v>168</v>
      </c>
      <c r="C7" s="37">
        <v>378513</v>
      </c>
      <c r="D7" s="37">
        <v>7743286</v>
      </c>
    </row>
    <row r="8" spans="1:5" x14ac:dyDescent="0.25">
      <c r="A8" s="35" t="s">
        <v>169</v>
      </c>
      <c r="B8" s="35" t="s">
        <v>170</v>
      </c>
      <c r="C8" s="37">
        <v>379491</v>
      </c>
      <c r="D8" s="37">
        <v>7742440</v>
      </c>
    </row>
    <row r="9" spans="1:5" x14ac:dyDescent="0.25">
      <c r="A9" s="35" t="s">
        <v>171</v>
      </c>
      <c r="B9" s="35" t="s">
        <v>172</v>
      </c>
      <c r="C9" s="37">
        <v>380776</v>
      </c>
      <c r="D9" s="37">
        <v>7740396</v>
      </c>
    </row>
    <row r="10" spans="1:5" x14ac:dyDescent="0.25">
      <c r="A10" s="35" t="s">
        <v>173</v>
      </c>
      <c r="B10" s="35" t="s">
        <v>174</v>
      </c>
      <c r="C10" s="37">
        <v>379884</v>
      </c>
      <c r="D10" s="37">
        <v>7743040</v>
      </c>
    </row>
  </sheetData>
  <mergeCells count="2">
    <mergeCell ref="A3:D3"/>
    <mergeCell ref="A6:D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d7a30df-8c92-41b9-88cf-46642eba788a">
      <Terms xmlns="http://schemas.microsoft.com/office/infopath/2007/PartnerControls"/>
    </lcf76f155ced4ddcb4097134ff3c332f>
    <TaxCatchAll xmlns="59e44469-6c7e-49f2-924c-d2cc7dbe84b8" xsi:nil="true"/>
    <SharedWithUsers xmlns="59e44469-6c7e-49f2-924c-d2cc7dbe84b8">
      <UserInfo>
        <DisplayName>Gemma Brown</DisplayName>
        <AccountId>1598</AccountId>
        <AccountType/>
      </UserInfo>
      <UserInfo>
        <DisplayName>David Eason</DisplayName>
        <AccountId>1595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104B3745D3D64899656241ACC4309D" ma:contentTypeVersion="15" ma:contentTypeDescription="Create a new document." ma:contentTypeScope="" ma:versionID="98d553b63dda1108a72baf1c59cf8d0d">
  <xsd:schema xmlns:xsd="http://www.w3.org/2001/XMLSchema" xmlns:xs="http://www.w3.org/2001/XMLSchema" xmlns:p="http://schemas.microsoft.com/office/2006/metadata/properties" xmlns:ns2="9d7a30df-8c92-41b9-88cf-46642eba788a" xmlns:ns3="59e44469-6c7e-49f2-924c-d2cc7dbe84b8" targetNamespace="http://schemas.microsoft.com/office/2006/metadata/properties" ma:root="true" ma:fieldsID="afe105708939d093ac4459f649a032c8" ns2:_="" ns3:_="">
    <xsd:import namespace="9d7a30df-8c92-41b9-88cf-46642eba788a"/>
    <xsd:import namespace="59e44469-6c7e-49f2-924c-d2cc7dbe84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7a30df-8c92-41b9-88cf-46642eba78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Location" ma:index="14" nillable="true" ma:displayName="Loca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386eb5b-62cf-4f31-a0b9-7a83fbe7f04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e44469-6c7e-49f2-924c-d2cc7dbe84b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2212f5f-159e-40bb-8cdf-6aa2f2f174fe}" ma:internalName="TaxCatchAll" ma:showField="CatchAllData" ma:web="59e44469-6c7e-49f2-924c-d2cc7dbe84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1A78E5-78C1-43F4-AA77-0C094C81D382}">
  <ds:schemaRefs>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purl.org/dc/dcmitype/"/>
    <ds:schemaRef ds:uri="http://schemas.microsoft.com/office/2006/metadata/properties"/>
    <ds:schemaRef ds:uri="59e44469-6c7e-49f2-924c-d2cc7dbe84b8"/>
    <ds:schemaRef ds:uri="9d7a30df-8c92-41b9-88cf-46642eba788a"/>
    <ds:schemaRef ds:uri="http://purl.org/dc/elements/1.1/"/>
  </ds:schemaRefs>
</ds:datastoreItem>
</file>

<file path=customXml/itemProps2.xml><?xml version="1.0" encoding="utf-8"?>
<ds:datastoreItem xmlns:ds="http://schemas.openxmlformats.org/officeDocument/2006/customXml" ds:itemID="{48AF410F-B240-4BF9-BD75-95CEE5DDA0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7a30df-8c92-41b9-88cf-46642eba788a"/>
    <ds:schemaRef ds:uri="59e44469-6c7e-49f2-924c-d2cc7dbe84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24D023-B226-4652-9F29-E67650275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Instructions</vt:lpstr>
      <vt:lpstr>RA1 </vt:lpstr>
      <vt:lpstr>RA2</vt:lpstr>
      <vt:lpstr>RA3</vt:lpstr>
      <vt:lpstr>RA4</vt:lpstr>
      <vt:lpstr>Rehabilitation Area Milestones</vt:lpstr>
      <vt:lpstr>Table 1</vt:lpstr>
      <vt:lpstr>Table 2</vt:lpstr>
      <vt:lpstr>Table 3</vt:lpstr>
      <vt:lpstr>Table 4</vt:lpstr>
      <vt:lpstr>Table 5</vt:lpstr>
      <vt:lpstr>Table 6</vt:lpstr>
      <vt:lpstr>Table 7</vt:lpstr>
      <vt:lpstr>Table 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documents for progressive rehabilitation and closure plan application A-PRCP-AMD-100887583</dc:title>
  <dc:subject>Progressive rehabilitation and closure plan application documents</dc:subject>
  <dc:creator>Round Oak Minerals Pty Limited</dc:creator>
  <cp:keywords/>
  <dc:description>Application; document; form; progressive; rehabilitation; closure; PRC; plan; A-PRCP-AMD-100887583; EPML02840015; environmental; authority EA reference; Round Oak Minerals Pty Limited_x000d_
</dc:description>
  <cp:lastModifiedBy>Moira Wynen</cp:lastModifiedBy>
  <cp:revision/>
  <dcterms:created xsi:type="dcterms:W3CDTF">2019-10-27T23:30:31Z</dcterms:created>
  <dcterms:modified xsi:type="dcterms:W3CDTF">2025-06-20T01:13:49Z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0x010100F5104B3745D3D64899656241ACC4309D</vt:lpwstr>
  </property>
  <property fmtid="{D5CDD505-2E9C-101B-9397-08002B2CF9AE}" pid="3" name="MediaServiceImageTags">
    <vt:lpwstr/>
  </property>
</Properties>
</file>